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040" yWindow="75" windowWidth="14790" windowHeight="12660"/>
  </bookViews>
  <sheets>
    <sheet name="11б_10" sheetId="1" r:id="rId1"/>
  </sheets>
  <definedNames>
    <definedName name="_xlnm.Print_Area" localSheetId="0">'11б_10'!$A$1:$G$21</definedName>
  </definedNames>
  <calcPr calcId="145621" calcOnSave="0"/>
</workbook>
</file>

<file path=xl/calcChain.xml><?xml version="1.0" encoding="utf-8"?>
<calcChain xmlns="http://schemas.openxmlformats.org/spreadsheetml/2006/main">
  <c r="D18" i="1" l="1"/>
  <c r="F18" i="1" l="1"/>
  <c r="G17" i="1" l="1"/>
  <c r="G16" i="1"/>
  <c r="G15" i="1"/>
  <c r="G18" i="1" l="1"/>
  <c r="E18" i="1" s="1"/>
  <c r="G14" i="1"/>
  <c r="F14" i="1"/>
  <c r="F19" i="1" l="1"/>
  <c r="D14" i="1" l="1"/>
  <c r="D19" i="1" s="1"/>
  <c r="E14" i="1" l="1"/>
  <c r="G19" i="1"/>
  <c r="E19" i="1" l="1"/>
</calcChain>
</file>

<file path=xl/sharedStrings.xml><?xml version="1.0" encoding="utf-8"?>
<sst xmlns="http://schemas.openxmlformats.org/spreadsheetml/2006/main" count="45" uniqueCount="41">
  <si>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</si>
  <si>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</si>
  <si>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</si>
  <si>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</si>
  <si>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</si>
  <si>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</si>
  <si>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</si>
  <si>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</si>
  <si>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ОАО "Дагэнергосеть"</t>
  </si>
  <si>
    <t>договор № 166/2012 
от 01.04.2012</t>
  </si>
  <si>
    <t>договор № 167/2012
 от 01.04.2012</t>
  </si>
  <si>
    <t>ЗАО "Фотон"</t>
  </si>
  <si>
    <t>договор № 168/2012 
от 01.04.2012</t>
  </si>
  <si>
    <t>договор № 322/650 
от 15.10.2008</t>
  </si>
  <si>
    <t>договор № СЭ04454
от 01.12.2011</t>
  </si>
  <si>
    <t>договор № 01/2013-ИФ
от 25.06.2013</t>
  </si>
  <si>
    <t>договор № 03
от 01.07.2014</t>
  </si>
  <si>
    <t>договор № 171/2012-ДЭС
от 01.04.2012</t>
  </si>
  <si>
    <t>АО "Дагестанская сетевая компания"</t>
  </si>
  <si>
    <t>АО "Чеченэнерго"</t>
  </si>
  <si>
    <t>договор № 2/ДСК
от 19.05.2015</t>
  </si>
  <si>
    <t>АО "Ессентукская горэлектросеть"</t>
  </si>
  <si>
    <t>АО "Ингушэнерго"</t>
  </si>
  <si>
    <t>ПАО "Каббалкэнерго"</t>
  </si>
  <si>
    <t>АО "Карачаево-Черкесскэнерго"</t>
  </si>
  <si>
    <t>ПАО "Севкавказэнерго"</t>
  </si>
  <si>
    <t>ПАО "Ставропольэнергосбыт"</t>
  </si>
  <si>
    <t>договор № 572
от 10.12.2014</t>
  </si>
  <si>
    <t>Кабардино-Балкарский филиал 
ПАО "МРСК Северного Кавказа"</t>
  </si>
  <si>
    <t>Карачаево-Черкесский филиал ПАО "МРСК Северного Кавказа"</t>
  </si>
  <si>
    <t>Северо-Осетинский филиал 
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</si>
  <si>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</si>
  <si>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</si>
  <si>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</si>
  <si>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Итого по ПАО "МРСК Северного Кавказа"</t>
  </si>
  <si>
    <t>ПАО "Дагестанская энергосбытовая компания"</t>
  </si>
  <si>
    <t>Итого по Управляемым Обществам ПАО "МРСК Северного Кавказа"</t>
  </si>
  <si>
    <t>Всего по группе компаний 
ПАО "МРСК Северного Кавказа"</t>
  </si>
  <si>
    <t>О закупке ПАО "МРСК Северного Кавказа" электрической энергии для компенсации потерь в сетях и её стоимости за 2015 год</t>
  </si>
  <si>
    <t>договор № 3
от 23.09.2013</t>
  </si>
  <si>
    <t>ОАО "Нурэнерго"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</si>
</sst>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3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/>
    <xf numFmtId="166" fontId="4" fillId="0" borderId="2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 wrapText="1"/>
    </xf>
    <xf numFmtId="166" fontId="9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66" fontId="9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 wrapText="1"/>
    </xf>
    <xf numFmtId="166" fontId="9" fillId="0" borderId="8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66" fontId="6" fillId="0" borderId="0" xfId="0" applyNumberFormat="1" applyFont="1"/>
    <xf numFmtId="2" fontId="6" fillId="0" borderId="0" xfId="0" applyNumberFormat="1" applyFont="1"/>
    <xf numFmtId="0" fontId="7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6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80" zoomScaleNormal="100" zoomScaleSheetLayoutView="80" workbookViewId="0">
      <selection activeCell="D7" sqref="D7"/>
    </sheetView>
  </sheetViews>
  <sheetFormatPr defaultRowHeight="16.5" x14ac:dyDescent="0.3"/>
  <cols>
    <col min="1" max="1" width="35.85546875" style="2" customWidth="1"/>
    <col min="2" max="2" width="22.8554687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7" width="18.140625" style="2" customWidth="1"/>
    <col min="8" max="16384" width="9.140625" style="2"/>
  </cols>
  <sheetData>
    <row r="1" spans="1:7" x14ac:dyDescent="0.3">
      <c r="A1" s="1"/>
      <c r="E1" s="3"/>
      <c r="F1" s="4" t="s">
        <v>0</v>
      </c>
    </row>
    <row r="3" spans="1:7" ht="29.25" customHeight="1" x14ac:dyDescent="0.3">
      <c r="A3" s="52" t="s">
        <v>38</v>
      </c>
      <c r="B3" s="52"/>
      <c r="C3" s="52"/>
      <c r="D3" s="52"/>
      <c r="E3" s="52"/>
      <c r="F3" s="52"/>
      <c r="G3" s="52"/>
    </row>
    <row r="4" spans="1:7" ht="18.75" thickBot="1" x14ac:dyDescent="0.35">
      <c r="A4" s="15"/>
      <c r="B4" s="16"/>
      <c r="C4" s="16"/>
      <c r="D4" s="16"/>
      <c r="E4" s="16"/>
      <c r="F4" s="16"/>
      <c r="G4" s="15"/>
    </row>
    <row r="5" spans="1:7" s="5" customFormat="1" ht="85.5" customHeight="1" thickBot="1" x14ac:dyDescent="0.35">
      <c r="A5" s="17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9" t="s">
        <v>6</v>
      </c>
      <c r="G5" s="20" t="s">
        <v>7</v>
      </c>
    </row>
    <row r="6" spans="1:7" ht="33" x14ac:dyDescent="0.3">
      <c r="A6" s="21" t="s">
        <v>28</v>
      </c>
      <c r="B6" s="22" t="s">
        <v>9</v>
      </c>
      <c r="C6" s="23" t="s">
        <v>23</v>
      </c>
      <c r="D6" s="7">
        <v>233.42141700000002</v>
      </c>
      <c r="E6" s="24">
        <v>1.2284072251410416</v>
      </c>
      <c r="F6" s="25">
        <v>37.364412825779993</v>
      </c>
      <c r="G6" s="26">
        <v>249.37214231967999</v>
      </c>
    </row>
    <row r="7" spans="1:7" ht="33" x14ac:dyDescent="0.3">
      <c r="A7" s="9" t="s">
        <v>29</v>
      </c>
      <c r="B7" s="10" t="s">
        <v>10</v>
      </c>
      <c r="C7" s="11" t="s">
        <v>24</v>
      </c>
      <c r="D7" s="8">
        <v>186.68100600026068</v>
      </c>
      <c r="E7" s="12">
        <v>1.1391489197872819</v>
      </c>
      <c r="F7" s="13">
        <v>54.781648539999992</v>
      </c>
      <c r="G7" s="14">
        <v>157.87581779000004</v>
      </c>
    </row>
    <row r="8" spans="1:7" ht="33" x14ac:dyDescent="0.3">
      <c r="A8" s="9" t="s">
        <v>29</v>
      </c>
      <c r="B8" s="10" t="s">
        <v>27</v>
      </c>
      <c r="C8" s="11" t="s">
        <v>11</v>
      </c>
      <c r="D8" s="8">
        <v>6.9521599499999995</v>
      </c>
      <c r="E8" s="12">
        <v>3.5453599970754417</v>
      </c>
      <c r="F8" s="13">
        <v>0</v>
      </c>
      <c r="G8" s="14">
        <v>24.647909780000003</v>
      </c>
    </row>
    <row r="9" spans="1:7" ht="33" x14ac:dyDescent="0.3">
      <c r="A9" s="9" t="s">
        <v>30</v>
      </c>
      <c r="B9" s="10" t="s">
        <v>12</v>
      </c>
      <c r="C9" s="11" t="s">
        <v>25</v>
      </c>
      <c r="D9" s="8">
        <v>357.43719800000008</v>
      </c>
      <c r="E9" s="12">
        <v>1.2149681078827166</v>
      </c>
      <c r="F9" s="13">
        <v>36.337100181750003</v>
      </c>
      <c r="G9" s="14">
        <v>397.93769595921003</v>
      </c>
    </row>
    <row r="10" spans="1:7" ht="33" x14ac:dyDescent="0.3">
      <c r="A10" s="9" t="s">
        <v>31</v>
      </c>
      <c r="B10" s="10" t="s">
        <v>13</v>
      </c>
      <c r="C10" s="27" t="s">
        <v>21</v>
      </c>
      <c r="D10" s="8">
        <v>22.211008</v>
      </c>
      <c r="E10" s="12">
        <v>2.2389485848638651</v>
      </c>
      <c r="F10" s="13">
        <v>0</v>
      </c>
      <c r="G10" s="14">
        <v>49.729304929999984</v>
      </c>
    </row>
    <row r="11" spans="1:7" ht="33" x14ac:dyDescent="0.3">
      <c r="A11" s="9" t="s">
        <v>31</v>
      </c>
      <c r="B11" s="10" t="s">
        <v>14</v>
      </c>
      <c r="C11" s="11" t="s">
        <v>26</v>
      </c>
      <c r="D11" s="8">
        <v>948.121352</v>
      </c>
      <c r="E11" s="12">
        <v>2.2783448229082701</v>
      </c>
      <c r="F11" s="13">
        <v>306.65085254000002</v>
      </c>
      <c r="G11" s="14">
        <v>1853.4965212779898</v>
      </c>
    </row>
    <row r="12" spans="1:7" ht="33" x14ac:dyDescent="0.3">
      <c r="A12" s="9" t="s">
        <v>32</v>
      </c>
      <c r="B12" s="10" t="s">
        <v>15</v>
      </c>
      <c r="C12" s="11" t="s">
        <v>22</v>
      </c>
      <c r="D12" s="8">
        <v>162.56129999999999</v>
      </c>
      <c r="E12" s="12">
        <v>1.2855719247446964</v>
      </c>
      <c r="F12" s="13">
        <v>7.4476216700000002</v>
      </c>
      <c r="G12" s="14">
        <v>201.53662166000001</v>
      </c>
    </row>
    <row r="13" spans="1:7" ht="47.25" x14ac:dyDescent="0.3">
      <c r="A13" s="9" t="s">
        <v>33</v>
      </c>
      <c r="B13" s="10" t="s">
        <v>16</v>
      </c>
      <c r="C13" s="11" t="s">
        <v>35</v>
      </c>
      <c r="D13" s="8">
        <v>185.76245800000001</v>
      </c>
      <c r="E13" s="12">
        <v>1.0840001123370149</v>
      </c>
      <c r="F13" s="13">
        <v>0</v>
      </c>
      <c r="G13" s="14">
        <v>201.36652534000001</v>
      </c>
    </row>
    <row r="14" spans="1:7" ht="31.5" x14ac:dyDescent="0.3">
      <c r="A14" s="28" t="s">
        <v>34</v>
      </c>
      <c r="B14" s="29"/>
      <c r="C14" s="30"/>
      <c r="D14" s="31">
        <f>SUM(D6:D13)</f>
        <v>2103.1478989502607</v>
      </c>
      <c r="E14" s="32">
        <f>(G14+F14)/D14</f>
        <v>1.7015180799222729</v>
      </c>
      <c r="F14" s="32">
        <f>SUM(F6:F13)</f>
        <v>442.58163575752997</v>
      </c>
      <c r="G14" s="33">
        <f>SUM(G6:G13)</f>
        <v>3135.9625390568799</v>
      </c>
    </row>
    <row r="15" spans="1:7" ht="47.25" x14ac:dyDescent="0.3">
      <c r="A15" s="9" t="s">
        <v>8</v>
      </c>
      <c r="B15" s="10" t="s">
        <v>17</v>
      </c>
      <c r="C15" s="11" t="s">
        <v>35</v>
      </c>
      <c r="D15" s="34">
        <v>812.66785200000004</v>
      </c>
      <c r="E15" s="35">
        <v>1.084378748170292</v>
      </c>
      <c r="F15" s="36">
        <v>121.07649680999999</v>
      </c>
      <c r="G15" s="37">
        <f t="shared" ref="G15:G17" si="0">D15*E15-F15</f>
        <v>760.16325122000023</v>
      </c>
    </row>
    <row r="16" spans="1:7" ht="48.75" customHeight="1" x14ac:dyDescent="0.3">
      <c r="A16" s="9" t="s">
        <v>18</v>
      </c>
      <c r="B16" s="10" t="s">
        <v>20</v>
      </c>
      <c r="C16" s="11" t="s">
        <v>35</v>
      </c>
      <c r="D16" s="34">
        <v>1090.6030934</v>
      </c>
      <c r="E16" s="35">
        <v>1.24258222713748</v>
      </c>
      <c r="F16" s="36">
        <v>111.08991560999999</v>
      </c>
      <c r="G16" s="37">
        <f t="shared" si="0"/>
        <v>1244.0741051099972</v>
      </c>
    </row>
    <row r="17" spans="1:11" ht="34.5" customHeight="1" x14ac:dyDescent="0.3">
      <c r="A17" s="9" t="s">
        <v>19</v>
      </c>
      <c r="B17" s="10" t="s">
        <v>39</v>
      </c>
      <c r="C17" s="53" t="s">
        <v>40</v>
      </c>
      <c r="D17" s="34">
        <v>431.42563000000001</v>
      </c>
      <c r="E17" s="35">
        <v>1.13840987906131</v>
      </c>
      <c r="F17" s="36">
        <v>36.424568736060003</v>
      </c>
      <c r="G17" s="37">
        <f t="shared" si="0"/>
        <v>454.71463053618947</v>
      </c>
    </row>
    <row r="18" spans="1:11" ht="31.5" x14ac:dyDescent="0.3">
      <c r="A18" s="28" t="s">
        <v>36</v>
      </c>
      <c r="B18" s="38"/>
      <c r="C18" s="30"/>
      <c r="D18" s="39">
        <f>D15+D17+D16</f>
        <v>2334.6965754000003</v>
      </c>
      <c r="E18" s="40">
        <f t="shared" ref="E18:E19" si="1">(G18+F18)/D18</f>
        <v>1.1682644317730841</v>
      </c>
      <c r="F18" s="41">
        <f t="shared" ref="F18:G18" si="2">F15+F17+F16</f>
        <v>268.59098115606002</v>
      </c>
      <c r="G18" s="42">
        <f t="shared" si="2"/>
        <v>2458.9519868661869</v>
      </c>
    </row>
    <row r="19" spans="1:11" ht="32.25" thickBot="1" x14ac:dyDescent="0.35">
      <c r="A19" s="43" t="s">
        <v>37</v>
      </c>
      <c r="B19" s="44"/>
      <c r="C19" s="45"/>
      <c r="D19" s="46">
        <f>D18+D14</f>
        <v>4437.8444743502605</v>
      </c>
      <c r="E19" s="47">
        <f t="shared" si="1"/>
        <v>1.4209797525092231</v>
      </c>
      <c r="F19" s="48">
        <f t="shared" ref="F19:G19" si="3">F18+F14</f>
        <v>711.17261691358999</v>
      </c>
      <c r="G19" s="49">
        <f t="shared" si="3"/>
        <v>5594.9145259230663</v>
      </c>
    </row>
    <row r="20" spans="1:11" x14ac:dyDescent="0.3">
      <c r="A20" s="15"/>
      <c r="B20" s="15"/>
      <c r="C20" s="15"/>
      <c r="D20" s="50"/>
      <c r="E20" s="51"/>
      <c r="F20" s="51"/>
      <c r="G20" s="51"/>
    </row>
    <row r="21" spans="1:11" x14ac:dyDescent="0.3">
      <c r="A21" s="15"/>
      <c r="B21" s="15"/>
      <c r="C21" s="15"/>
      <c r="D21" s="15"/>
      <c r="E21" s="15"/>
      <c r="F21" s="15"/>
      <c r="G21" s="15"/>
      <c r="I21" s="6"/>
      <c r="K21" s="6"/>
    </row>
  </sheetData>
  <mergeCells count="1">
    <mergeCell ref="A3:G3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Елисеева Виктория Викторовна</cp:lastModifiedBy>
  <dcterms:created xsi:type="dcterms:W3CDTF">2015-06-15T13:47:01Z</dcterms:created>
  <dcterms:modified xsi:type="dcterms:W3CDTF">2016-03-02T11:05:43Z</dcterms:modified>
</cp:coreProperties>
</file>