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июль" sheetId="2" r:id="rId1"/>
  </sheets>
  <externalReferences>
    <externalReference r:id="rId2"/>
    <externalReference r:id="rId3"/>
  </externalReferences>
  <definedNames>
    <definedName name="_xlnm.Print_Area" localSheetId="0">июль!$B$1:$C$30</definedName>
  </definedNames>
  <calcPr calcId="162913"/>
</workbook>
</file>

<file path=xl/calcChain.xml><?xml version="1.0" encoding="utf-8"?>
<calcChain xmlns="http://schemas.openxmlformats.org/spreadsheetml/2006/main">
  <c r="C29" i="2" l="1"/>
  <c r="C25" i="2"/>
  <c r="C28" i="2"/>
  <c r="C27" i="2"/>
  <c r="C26" i="2"/>
  <c r="C24" i="2"/>
  <c r="C22" i="2"/>
  <c r="C20" i="2"/>
  <c r="C19" i="2"/>
  <c r="C18" i="2"/>
  <c r="C17" i="2"/>
  <c r="C14" i="2"/>
  <c r="C6" i="2"/>
  <c r="C23" i="2" l="1"/>
  <c r="C5" i="2" l="1"/>
  <c r="C13" i="2" l="1"/>
  <c r="C21" i="2" l="1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<sst xmlns="http://schemas.openxmlformats.org/spreadsheetml/2006/main" count="31" uniqueCount="17">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</sst>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0;&#1102;&#1085;&#1100;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.EIAS_&#1080;&#1102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8">
          <cell r="AH18">
            <v>6408.75</v>
          </cell>
        </row>
        <row r="37">
          <cell r="F37">
            <v>0</v>
          </cell>
        </row>
      </sheetData>
      <sheetData sheetId="5">
        <row r="26">
          <cell r="V26">
            <v>261.10399999999998</v>
          </cell>
        </row>
      </sheetData>
      <sheetData sheetId="6">
        <row r="15">
          <cell r="F15">
            <v>20290.713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8594.1880000000001</v>
          </cell>
        </row>
        <row r="48">
          <cell r="AH48">
            <v>2028.9009999999998</v>
          </cell>
          <cell r="BJ48">
            <v>114.598</v>
          </cell>
        </row>
        <row r="51">
          <cell r="AH51">
            <v>1276.94</v>
          </cell>
          <cell r="BJ51">
            <v>96</v>
          </cell>
        </row>
        <row r="52">
          <cell r="AH52">
            <v>1149.9569999999999</v>
          </cell>
        </row>
        <row r="53">
          <cell r="AH53">
            <v>941.54399999999998</v>
          </cell>
        </row>
        <row r="54">
          <cell r="AH54">
            <v>0</v>
          </cell>
        </row>
        <row r="66">
          <cell r="F66">
            <v>1241.895</v>
          </cell>
          <cell r="AH66">
            <v>414.05200000000002</v>
          </cell>
        </row>
        <row r="68">
          <cell r="F68">
            <v>139.798</v>
          </cell>
        </row>
        <row r="69">
          <cell r="F69">
            <v>7694.4830000000029</v>
          </cell>
          <cell r="BJ69">
            <v>357.44299999999998</v>
          </cell>
        </row>
        <row r="70">
          <cell r="F70">
            <v>209.57300000000009</v>
          </cell>
        </row>
        <row r="71">
          <cell r="F71">
            <v>2537.3379999999988</v>
          </cell>
        </row>
        <row r="72">
          <cell r="F72">
            <v>105.155</v>
          </cell>
          <cell r="BJ72">
            <v>51.359000000000002</v>
          </cell>
        </row>
      </sheetData>
      <sheetData sheetId="3">
        <row r="54">
          <cell r="J54">
            <v>206.084</v>
          </cell>
        </row>
        <row r="69">
          <cell r="F69">
            <v>173.001</v>
          </cell>
        </row>
        <row r="72">
          <cell r="F72">
            <v>63.39400000000002</v>
          </cell>
          <cell r="J72">
            <v>307.80800000000005</v>
          </cell>
        </row>
      </sheetData>
      <sheetData sheetId="4">
        <row r="18">
          <cell r="F18">
            <v>17576.746999999999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E25" sqref="E25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8594.1880000000001</v>
      </c>
    </row>
    <row r="6" spans="2:5" x14ac:dyDescent="0.2">
      <c r="B6" s="8" t="s">
        <v>1</v>
      </c>
      <c r="C6" s="18">
        <f>'[2]Раздел I. А'!$AH$30</f>
        <v>8594.1880000000001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5814.0239999999994</v>
      </c>
      <c r="E13" s="1"/>
    </row>
    <row r="14" spans="2:5" x14ac:dyDescent="0.2">
      <c r="B14" s="8" t="s">
        <v>1</v>
      </c>
      <c r="C14" s="18">
        <f>'[2]Раздел I. А'!$AH$48+'[2]Раздел I. А'!$BJ$48</f>
        <v>2143.4989999999998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'[2]Раздел I. А'!$BJ$51+'[2]Раздел I. А'!$AH$51</f>
        <v>1372.94</v>
      </c>
    </row>
    <row r="18" spans="2:3" x14ac:dyDescent="0.2">
      <c r="B18" s="8" t="s">
        <v>5</v>
      </c>
      <c r="C18" s="18">
        <f>'[2]Раздел I. А'!$AH$52</f>
        <v>1149.9569999999999</v>
      </c>
    </row>
    <row r="19" spans="2:3" x14ac:dyDescent="0.2">
      <c r="B19" s="8" t="s">
        <v>6</v>
      </c>
      <c r="C19" s="18">
        <f>'[2]Раздел I. А'!$AH$53</f>
        <v>941.54399999999998</v>
      </c>
    </row>
    <row r="20" spans="2:3" ht="13.5" thickBot="1" x14ac:dyDescent="0.25">
      <c r="B20" s="11" t="s">
        <v>7</v>
      </c>
      <c r="C20" s="22">
        <f>'[2]Раздел I. А'!$AH$54+'[2]Раздел I. Б'!$J$54</f>
        <v>206.084</v>
      </c>
    </row>
    <row r="21" spans="2:3" ht="25.5" x14ac:dyDescent="0.2">
      <c r="B21" s="7" t="s">
        <v>15</v>
      </c>
      <c r="C21" s="17">
        <f>SUM(C22:C28)</f>
        <v>13295.299000000003</v>
      </c>
    </row>
    <row r="22" spans="2:3" x14ac:dyDescent="0.2">
      <c r="B22" s="8" t="s">
        <v>1</v>
      </c>
      <c r="C22" s="18">
        <f>'[2]Раздел I. А'!$F$66+'[2]Раздел I. А'!$AH$66</f>
        <v>1655.9470000000001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'[2]Раздел I. А'!$F$68</f>
        <v>139.798</v>
      </c>
    </row>
    <row r="25" spans="2:3" x14ac:dyDescent="0.2">
      <c r="B25" s="8" t="s">
        <v>4</v>
      </c>
      <c r="C25" s="18">
        <f>'[2]Раздел I. А'!$F$69+'[2]Раздел I. А'!$BJ$69+'[2]Раздел I. Б'!$F$69</f>
        <v>8224.9270000000033</v>
      </c>
    </row>
    <row r="26" spans="2:3" x14ac:dyDescent="0.2">
      <c r="B26" s="8" t="s">
        <v>5</v>
      </c>
      <c r="C26" s="18">
        <f>'[2]Раздел I. А'!$F$70</f>
        <v>209.57300000000009</v>
      </c>
    </row>
    <row r="27" spans="2:3" x14ac:dyDescent="0.2">
      <c r="B27" s="8" t="s">
        <v>6</v>
      </c>
      <c r="C27" s="18">
        <f>'[2]Раздел I. А'!$F$71</f>
        <v>2537.3379999999988</v>
      </c>
    </row>
    <row r="28" spans="2:3" ht="13.5" thickBot="1" x14ac:dyDescent="0.25">
      <c r="B28" s="9" t="s">
        <v>7</v>
      </c>
      <c r="C28" s="19">
        <f>'[2]Раздел I. А'!$F$72+'[2]Раздел I. А'!$BJ$72+'[2]Раздел I. Б'!$J$72+'[2]Раздел I. Б'!$F$72</f>
        <v>527.71600000000012</v>
      </c>
    </row>
    <row r="29" spans="2:3" ht="13.5" thickBot="1" x14ac:dyDescent="0.25">
      <c r="B29" s="12" t="s">
        <v>9</v>
      </c>
      <c r="C29" s="20">
        <f>'[2]Раздел I. В'!$F$18</f>
        <v>17576.746999999999</v>
      </c>
    </row>
    <row r="30" spans="2:3" ht="20.25" customHeight="1" thickBot="1" x14ac:dyDescent="0.25">
      <c r="B30" s="14" t="s">
        <v>10</v>
      </c>
      <c r="C30" s="21">
        <f>C29+C21+C13+C5</f>
        <v>45280.258000000002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2022-08-22T08:35:02Z</dcterms:modified>
</cp:coreProperties>
</file>