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<sst xmlns="http://schemas.openxmlformats.org/spreadsheetml/2006/main" count="57" uniqueCount="27">
  <si>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 xml:space="preserve">цена, руб./МВт.ч </t>
  </si>
  <si>
    <t>Поставщик</t>
  </si>
  <si>
    <t>ПАО "РусГидро"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</si>
  <si>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</si>
  <si>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</si>
  <si>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</si>
  <si>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</si>
  <si>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</si>
  <si>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</si>
  <si>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</si>
  <si>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</si>
  <si>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</si>
  <si>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</si>
  <si>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</si>
  <si>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</si>
  <si>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</si>
  <si>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</si>
  <si>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</si>
  <si>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</si>
  <si>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</si>
  <si>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</si>
  <si>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</si>
  <si>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август</t>
  </si>
  <si>
    <t>период 2022 года</t>
  </si>
  <si>
    <t>Период 2022 года</t>
  </si>
  <si>
    <t>ООО "Каспэнергосбыт"</t>
  </si>
  <si>
    <t>По состоянию на 01.05.2022 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</si>
</sst>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1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90" fontId="4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90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205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90" workbookViewId="0" topLeftCell="A7">
      <selection activeCell="C16" sqref="C16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9" customWidth="1"/>
    <col min="6" max="6" width="16.140625" style="9" customWidth="1"/>
    <col min="7" max="7" width="17.7109375" style="1" customWidth="1"/>
    <col min="8" max="8" width="15.8515625" style="1" customWidth="1"/>
  </cols>
  <sheetData>
    <row r="1" spans="1:8" ht="48.75" customHeight="1">
      <c r="A1" s="22" t="s">
        <v>14</v>
      </c>
      <c r="B1" s="22"/>
      <c r="C1" s="22"/>
      <c r="D1" s="22"/>
      <c r="E1" s="22"/>
      <c r="F1" s="22"/>
      <c r="G1" s="22"/>
      <c r="H1" s="22"/>
    </row>
    <row r="2" spans="1:8" ht="16.5" customHeight="1">
      <c r="A2" s="12"/>
      <c r="B2" s="12"/>
      <c r="C2" s="12"/>
      <c r="D2" s="12"/>
      <c r="E2" s="12"/>
      <c r="F2" s="12"/>
      <c r="G2" s="12"/>
      <c r="H2" s="12"/>
    </row>
    <row r="3" spans="1:9" ht="146.25" customHeight="1">
      <c r="A3" s="20" t="s">
        <v>23</v>
      </c>
      <c r="B3" s="14" t="s">
        <v>15</v>
      </c>
      <c r="C3" s="14" t="s">
        <v>19</v>
      </c>
      <c r="D3" s="12"/>
      <c r="E3" s="12"/>
      <c r="F3" s="12"/>
      <c r="G3" s="12"/>
      <c r="H3" s="12"/>
      <c r="I3" s="12"/>
    </row>
    <row r="4" spans="1:9" ht="15" customHeight="1">
      <c r="A4" s="3" t="s">
        <v>3</v>
      </c>
      <c r="B4" s="18">
        <f>C38+C23</f>
        <v>458.188</v>
      </c>
      <c r="C4" s="18">
        <v>0</v>
      </c>
      <c r="D4" s="12"/>
      <c r="E4" s="12"/>
      <c r="F4" s="12"/>
      <c r="G4" s="12"/>
      <c r="H4" s="12"/>
      <c r="I4" s="12"/>
    </row>
    <row r="5" spans="1:9" ht="15" customHeight="1">
      <c r="A5" s="3" t="s">
        <v>4</v>
      </c>
      <c r="B5" s="18">
        <f aca="true" t="shared" si="0" ref="B5:B15">C39+C24</f>
        <v>414.634</v>
      </c>
      <c r="C5" s="18">
        <v>0</v>
      </c>
      <c r="D5" s="12"/>
      <c r="E5" s="12"/>
      <c r="F5" s="12"/>
      <c r="G5" s="12"/>
      <c r="H5" s="12"/>
      <c r="I5" s="12"/>
    </row>
    <row r="6" spans="1:9" ht="15" customHeight="1">
      <c r="A6" s="3" t="s">
        <v>5</v>
      </c>
      <c r="B6" s="18">
        <f t="shared" si="0"/>
        <v>432.65</v>
      </c>
      <c r="C6" s="18">
        <v>0</v>
      </c>
      <c r="D6" s="12"/>
      <c r="E6" s="12"/>
      <c r="F6" s="12"/>
      <c r="G6" s="12"/>
      <c r="H6" s="12"/>
      <c r="I6" s="12"/>
    </row>
    <row r="7" spans="1:9" ht="15" customHeight="1">
      <c r="A7" s="3" t="s">
        <v>6</v>
      </c>
      <c r="B7" s="18">
        <f t="shared" si="0"/>
        <v>369.971</v>
      </c>
      <c r="C7" s="18">
        <v>0</v>
      </c>
      <c r="D7" s="12"/>
      <c r="E7" s="12"/>
      <c r="F7" s="12"/>
      <c r="G7" s="12"/>
      <c r="H7" s="12"/>
      <c r="I7" s="12"/>
    </row>
    <row r="8" spans="1:9" ht="15" customHeight="1">
      <c r="A8" s="3" t="s">
        <v>7</v>
      </c>
      <c r="B8" s="18">
        <f t="shared" si="0"/>
        <v>385.297</v>
      </c>
      <c r="C8" s="18">
        <v>0</v>
      </c>
      <c r="D8" s="12"/>
      <c r="E8" s="12"/>
      <c r="F8" s="12"/>
      <c r="G8" s="12"/>
      <c r="H8" s="12"/>
      <c r="I8" s="12"/>
    </row>
    <row r="9" spans="1:9" ht="15" customHeight="1">
      <c r="A9" s="3" t="s">
        <v>8</v>
      </c>
      <c r="B9" s="18">
        <f t="shared" si="0"/>
        <v>202.407</v>
      </c>
      <c r="C9" s="18">
        <v>0</v>
      </c>
      <c r="D9" s="12"/>
      <c r="E9" s="12"/>
      <c r="F9" s="12"/>
      <c r="G9" s="12"/>
      <c r="H9" s="12"/>
      <c r="I9" s="12"/>
    </row>
    <row r="10" spans="1:9" ht="15" customHeight="1">
      <c r="A10" s="3" t="s">
        <v>9</v>
      </c>
      <c r="B10" s="18">
        <f t="shared" si="0"/>
        <v>491.515</v>
      </c>
      <c r="C10" s="18">
        <v>0</v>
      </c>
      <c r="D10" s="12"/>
      <c r="E10" s="12"/>
      <c r="F10" s="12"/>
      <c r="G10" s="12"/>
      <c r="H10" s="12"/>
      <c r="I10" s="12"/>
    </row>
    <row r="11" spans="1:9" ht="15" customHeight="1">
      <c r="A11" s="3" t="s">
        <v>22</v>
      </c>
      <c r="B11" s="18">
        <f t="shared" si="0"/>
        <v>430.328</v>
      </c>
      <c r="C11" s="18">
        <v>0</v>
      </c>
      <c r="D11" s="12"/>
      <c r="E11" s="12"/>
      <c r="F11" s="12"/>
      <c r="G11" s="12"/>
      <c r="H11" s="12"/>
      <c r="I11" s="12"/>
    </row>
    <row r="12" spans="1:9" ht="15" customHeight="1">
      <c r="A12" s="3" t="s">
        <v>10</v>
      </c>
      <c r="B12" s="18">
        <f t="shared" si="0"/>
        <v>304.231</v>
      </c>
      <c r="C12" s="18">
        <v>0</v>
      </c>
      <c r="D12" s="12"/>
      <c r="E12" s="12"/>
      <c r="F12" s="12"/>
      <c r="G12" s="12"/>
      <c r="H12" s="12"/>
      <c r="I12" s="12"/>
    </row>
    <row r="13" spans="1:9" ht="15" customHeight="1">
      <c r="A13" s="3" t="s">
        <v>11</v>
      </c>
      <c r="B13" s="18">
        <f t="shared" si="0"/>
        <v>280.232</v>
      </c>
      <c r="C13" s="18">
        <v>0</v>
      </c>
      <c r="D13" s="12"/>
      <c r="E13" s="12"/>
      <c r="F13" s="12"/>
      <c r="G13" s="12"/>
      <c r="H13" s="12"/>
      <c r="I13" s="12"/>
    </row>
    <row r="14" spans="1:9" ht="15" customHeight="1">
      <c r="A14" s="3" t="s">
        <v>16</v>
      </c>
      <c r="B14" s="18">
        <f t="shared" si="0"/>
        <v>315.806</v>
      </c>
      <c r="C14" s="18">
        <v>0</v>
      </c>
      <c r="D14" s="12"/>
      <c r="E14" s="12"/>
      <c r="F14" s="12"/>
      <c r="G14" s="12"/>
      <c r="H14" s="12"/>
      <c r="I14" s="12"/>
    </row>
    <row r="15" spans="1:9" ht="15" customHeight="1">
      <c r="A15" s="3" t="s">
        <v>17</v>
      </c>
      <c r="B15" s="18">
        <f t="shared" si="0"/>
        <v>263.871</v>
      </c>
      <c r="C15" s="18">
        <v>0</v>
      </c>
      <c r="D15" s="12"/>
      <c r="E15" s="12"/>
      <c r="F15" s="12"/>
      <c r="G15" s="12"/>
      <c r="H15" s="12"/>
      <c r="I15" s="12"/>
    </row>
    <row r="16" spans="1:9" ht="15" customHeight="1">
      <c r="A16" s="19" t="s">
        <v>18</v>
      </c>
      <c r="B16" s="17">
        <f>SUM(B4:B15)</f>
        <v>4349.129999999999</v>
      </c>
      <c r="C16" s="17">
        <f>SUM(C11:C15)</f>
        <v>0</v>
      </c>
      <c r="D16" s="12"/>
      <c r="E16" s="12"/>
      <c r="F16" s="12"/>
      <c r="G16" s="12"/>
      <c r="H16" s="12"/>
      <c r="I16" s="12"/>
    </row>
    <row r="17" spans="1:9" ht="15" customHeight="1">
      <c r="A17"/>
      <c r="B17" s="15"/>
      <c r="C17" s="16"/>
      <c r="D17" s="12"/>
      <c r="E17" s="12"/>
      <c r="F17" s="12"/>
      <c r="G17" s="12"/>
      <c r="H17" s="12"/>
      <c r="I17" s="12"/>
    </row>
    <row r="19" spans="1:8" ht="48.75" customHeight="1">
      <c r="A19" s="22" t="s">
        <v>13</v>
      </c>
      <c r="B19" s="22"/>
      <c r="C19" s="22"/>
      <c r="D19" s="22"/>
      <c r="E19" s="22"/>
      <c r="F19" s="22"/>
      <c r="G19" s="22"/>
      <c r="H19" s="22"/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:8" ht="55.5" customHeight="1">
      <c r="A21" s="26" t="s">
        <v>12</v>
      </c>
      <c r="B21" s="26"/>
      <c r="C21" s="26"/>
      <c r="D21" s="26"/>
      <c r="E21" s="26"/>
      <c r="F21" s="26"/>
      <c r="G21" s="26"/>
      <c r="H21" s="26"/>
    </row>
    <row r="22" spans="1:8" ht="28.5">
      <c r="A22" s="4" t="s">
        <v>24</v>
      </c>
      <c r="B22" s="4" t="s">
        <v>1</v>
      </c>
      <c r="C22" s="2" t="s">
        <v>20</v>
      </c>
      <c r="D22" s="2" t="s">
        <v>0</v>
      </c>
      <c r="E22" s="6"/>
      <c r="F22" s="6"/>
      <c r="G22" s="6"/>
      <c r="H22" s="6"/>
    </row>
    <row r="23" spans="1:8" ht="16.5" customHeight="1">
      <c r="A23" s="3" t="s">
        <v>3</v>
      </c>
      <c r="B23" s="23" t="s">
        <v>2</v>
      </c>
      <c r="C23" s="18">
        <v>0</v>
      </c>
      <c r="D23" s="18">
        <v>0</v>
      </c>
      <c r="E23" s="5">
        <f aca="true" t="shared" si="1" ref="E23:E34">C23*D23</f>
        <v>0</v>
      </c>
      <c r="F23" s="6"/>
      <c r="G23" s="6"/>
      <c r="H23" s="6"/>
    </row>
    <row r="24" spans="1:8" ht="16.5" customHeight="1">
      <c r="A24" s="3" t="s">
        <v>4</v>
      </c>
      <c r="B24" s="24"/>
      <c r="C24" s="18">
        <v>0</v>
      </c>
      <c r="D24" s="18">
        <v>0</v>
      </c>
      <c r="E24" s="5">
        <f t="shared" si="1"/>
        <v>0</v>
      </c>
      <c r="F24" s="6"/>
      <c r="G24" s="6"/>
      <c r="H24" s="6"/>
    </row>
    <row r="25" spans="1:8" ht="16.5" customHeight="1">
      <c r="A25" s="3" t="s">
        <v>5</v>
      </c>
      <c r="B25" s="24"/>
      <c r="C25" s="18">
        <v>0</v>
      </c>
      <c r="D25" s="18">
        <v>0</v>
      </c>
      <c r="E25" s="5">
        <f t="shared" si="1"/>
        <v>0</v>
      </c>
      <c r="F25" s="6"/>
      <c r="G25" s="6"/>
      <c r="H25" s="6"/>
    </row>
    <row r="26" spans="1:8" ht="16.5" customHeight="1">
      <c r="A26" s="3" t="s">
        <v>6</v>
      </c>
      <c r="B26" s="24"/>
      <c r="C26" s="18">
        <v>0</v>
      </c>
      <c r="D26" s="18">
        <v>0</v>
      </c>
      <c r="E26" s="5">
        <f t="shared" si="1"/>
        <v>0</v>
      </c>
      <c r="F26" s="6"/>
      <c r="G26" s="6"/>
      <c r="H26" s="6"/>
    </row>
    <row r="27" spans="1:8" ht="16.5" customHeight="1">
      <c r="A27" s="3" t="s">
        <v>7</v>
      </c>
      <c r="B27" s="24"/>
      <c r="C27" s="18">
        <v>0</v>
      </c>
      <c r="D27" s="18">
        <v>0</v>
      </c>
      <c r="E27" s="5">
        <f t="shared" si="1"/>
        <v>0</v>
      </c>
      <c r="F27" s="6"/>
      <c r="G27" s="6"/>
      <c r="H27" s="6"/>
    </row>
    <row r="28" spans="1:8" ht="16.5" customHeight="1">
      <c r="A28" s="3" t="s">
        <v>8</v>
      </c>
      <c r="B28" s="24"/>
      <c r="C28" s="18">
        <v>0</v>
      </c>
      <c r="D28" s="18">
        <v>0</v>
      </c>
      <c r="E28" s="5">
        <f t="shared" si="1"/>
        <v>0</v>
      </c>
      <c r="F28" s="6"/>
      <c r="G28" s="6"/>
      <c r="H28" s="6"/>
    </row>
    <row r="29" spans="1:8" ht="16.5" customHeight="1">
      <c r="A29" s="3" t="s">
        <v>9</v>
      </c>
      <c r="B29" s="24"/>
      <c r="C29" s="18">
        <v>0</v>
      </c>
      <c r="D29" s="18">
        <v>0</v>
      </c>
      <c r="E29" s="5">
        <f t="shared" si="1"/>
        <v>0</v>
      </c>
      <c r="F29" s="6"/>
      <c r="G29" s="6"/>
      <c r="H29" s="6"/>
    </row>
    <row r="30" spans="1:8" ht="16.5" customHeight="1">
      <c r="A30" s="3" t="s">
        <v>22</v>
      </c>
      <c r="B30" s="24"/>
      <c r="C30" s="18">
        <v>0</v>
      </c>
      <c r="D30" s="18">
        <v>0</v>
      </c>
      <c r="E30" s="5">
        <f t="shared" si="1"/>
        <v>0</v>
      </c>
      <c r="F30" s="6"/>
      <c r="G30" s="6"/>
      <c r="H30" s="6"/>
    </row>
    <row r="31" spans="1:8" ht="16.5" customHeight="1">
      <c r="A31" s="3" t="s">
        <v>10</v>
      </c>
      <c r="B31" s="24"/>
      <c r="C31" s="18">
        <v>0</v>
      </c>
      <c r="D31" s="18">
        <v>0</v>
      </c>
      <c r="E31" s="5">
        <f t="shared" si="1"/>
        <v>0</v>
      </c>
      <c r="F31" s="6"/>
      <c r="G31" s="6"/>
      <c r="H31" s="6"/>
    </row>
    <row r="32" spans="1:8" ht="16.5" customHeight="1">
      <c r="A32" s="3" t="s">
        <v>11</v>
      </c>
      <c r="B32" s="24"/>
      <c r="C32" s="18">
        <v>0</v>
      </c>
      <c r="D32" s="18">
        <v>0</v>
      </c>
      <c r="E32" s="5">
        <f t="shared" si="1"/>
        <v>0</v>
      </c>
      <c r="F32" s="6"/>
      <c r="G32" s="6"/>
      <c r="H32" s="6"/>
    </row>
    <row r="33" spans="1:8" ht="16.5" customHeight="1">
      <c r="A33" s="3" t="s">
        <v>16</v>
      </c>
      <c r="B33" s="24"/>
      <c r="C33" s="18">
        <v>0</v>
      </c>
      <c r="D33" s="18">
        <v>0</v>
      </c>
      <c r="E33" s="5">
        <f t="shared" si="1"/>
        <v>0</v>
      </c>
      <c r="F33" s="6"/>
      <c r="G33" s="6"/>
      <c r="H33" s="6"/>
    </row>
    <row r="34" spans="1:8" ht="16.5" customHeight="1">
      <c r="A34" s="3" t="s">
        <v>17</v>
      </c>
      <c r="B34" s="24"/>
      <c r="C34" s="18">
        <v>0</v>
      </c>
      <c r="D34" s="18">
        <v>0</v>
      </c>
      <c r="E34" s="5">
        <f t="shared" si="1"/>
        <v>0</v>
      </c>
      <c r="F34" s="6"/>
      <c r="G34" s="6"/>
      <c r="H34" s="6"/>
    </row>
    <row r="35" spans="1:8" ht="16.5" customHeight="1">
      <c r="A35" s="19" t="s">
        <v>18</v>
      </c>
      <c r="B35" s="25"/>
      <c r="C35" s="10">
        <f>SUM(C23:C34)</f>
        <v>0</v>
      </c>
      <c r="D35" s="11">
        <v>0</v>
      </c>
      <c r="E35" s="7">
        <f>SUM(E23:E34)</f>
        <v>0</v>
      </c>
      <c r="F35" s="8" t="e">
        <f>E35/C35</f>
        <v>#DIV/0!</v>
      </c>
      <c r="G35" s="8"/>
      <c r="H35" s="8"/>
    </row>
    <row r="36" spans="5:8" ht="14.25">
      <c r="E36" s="8"/>
      <c r="F36" s="8"/>
      <c r="G36" s="8"/>
      <c r="H36" s="8"/>
    </row>
    <row r="37" spans="1:8" ht="28.5">
      <c r="A37" s="4" t="s">
        <v>24</v>
      </c>
      <c r="B37" s="4" t="s">
        <v>1</v>
      </c>
      <c r="C37" s="2" t="s">
        <v>20</v>
      </c>
      <c r="D37" s="2" t="s">
        <v>0</v>
      </c>
      <c r="E37" s="21"/>
      <c r="F37" s="21"/>
      <c r="G37" s="21"/>
      <c r="H37" s="6"/>
    </row>
    <row r="38" spans="1:8" ht="16.5" customHeight="1">
      <c r="A38" s="3" t="s">
        <v>3</v>
      </c>
      <c r="B38" s="23" t="s">
        <v>25</v>
      </c>
      <c r="C38" s="18">
        <v>458.188</v>
      </c>
      <c r="D38" s="18">
        <v>1878.380009952247</v>
      </c>
      <c r="E38" s="5">
        <f>C38*D38</f>
        <v>860651.1800000002</v>
      </c>
      <c r="F38" s="6"/>
      <c r="G38" s="21"/>
      <c r="H38" s="6"/>
    </row>
    <row r="39" spans="1:8" ht="16.5" customHeight="1">
      <c r="A39" s="3" t="s">
        <v>4</v>
      </c>
      <c r="B39" s="24"/>
      <c r="C39" s="18">
        <v>414.634</v>
      </c>
      <c r="D39" s="18">
        <v>2021.8199906423497</v>
      </c>
      <c r="E39" s="5">
        <f aca="true" t="shared" si="2" ref="E39:E49">C39*D39</f>
        <v>838315.31</v>
      </c>
      <c r="F39" s="6"/>
      <c r="G39" s="21"/>
      <c r="H39" s="6"/>
    </row>
    <row r="40" spans="1:8" ht="16.5" customHeight="1">
      <c r="A40" s="3" t="s">
        <v>5</v>
      </c>
      <c r="B40" s="24"/>
      <c r="C40" s="18">
        <v>432.65</v>
      </c>
      <c r="D40" s="18">
        <v>2078.770368658269</v>
      </c>
      <c r="E40" s="5">
        <f t="shared" si="2"/>
        <v>899380</v>
      </c>
      <c r="F40" s="6"/>
      <c r="G40" s="21"/>
      <c r="H40" s="6"/>
    </row>
    <row r="41" spans="1:8" ht="16.5" customHeight="1">
      <c r="A41" s="3" t="s">
        <v>6</v>
      </c>
      <c r="B41" s="24"/>
      <c r="C41" s="18">
        <v>369.971</v>
      </c>
      <c r="D41" s="18">
        <v>2020.189960834768</v>
      </c>
      <c r="E41" s="5">
        <f t="shared" si="2"/>
        <v>747411.7</v>
      </c>
      <c r="F41" s="6"/>
      <c r="G41" s="21"/>
      <c r="H41" s="6"/>
    </row>
    <row r="42" spans="1:8" ht="16.5" customHeight="1">
      <c r="A42" s="3" t="s">
        <v>7</v>
      </c>
      <c r="B42" s="24"/>
      <c r="C42" s="18">
        <v>385.297</v>
      </c>
      <c r="D42" s="18">
        <v>1968.4299644170599</v>
      </c>
      <c r="E42" s="5">
        <f t="shared" si="2"/>
        <v>758430.1599999999</v>
      </c>
      <c r="F42" s="6"/>
      <c r="G42" s="21"/>
      <c r="H42" s="6"/>
    </row>
    <row r="43" spans="1:8" ht="16.5" customHeight="1">
      <c r="A43" s="3" t="s">
        <v>8</v>
      </c>
      <c r="B43" s="24"/>
      <c r="C43" s="18">
        <v>202.407</v>
      </c>
      <c r="D43" s="18">
        <v>1910.5827861684622</v>
      </c>
      <c r="E43" s="5">
        <f t="shared" si="2"/>
        <v>386715.32999999996</v>
      </c>
      <c r="F43" s="6"/>
      <c r="G43" s="21"/>
      <c r="H43" s="6"/>
    </row>
    <row r="44" spans="1:8" ht="16.5" customHeight="1">
      <c r="A44" s="3" t="s">
        <v>9</v>
      </c>
      <c r="B44" s="24"/>
      <c r="C44" s="18">
        <v>491.515</v>
      </c>
      <c r="D44" s="18">
        <v>1988.3800087484613</v>
      </c>
      <c r="E44" s="5">
        <f t="shared" si="2"/>
        <v>977318.5999999999</v>
      </c>
      <c r="F44" s="6"/>
      <c r="G44" s="21"/>
      <c r="H44" s="6"/>
    </row>
    <row r="45" spans="1:8" ht="16.5" customHeight="1">
      <c r="A45" s="3" t="s">
        <v>22</v>
      </c>
      <c r="B45" s="24"/>
      <c r="C45" s="18">
        <v>430.328</v>
      </c>
      <c r="D45" s="18">
        <v>2138.290002044952</v>
      </c>
      <c r="E45" s="5">
        <f t="shared" si="2"/>
        <v>920166.06</v>
      </c>
      <c r="F45" s="6"/>
      <c r="G45" s="21"/>
      <c r="H45" s="6"/>
    </row>
    <row r="46" spans="1:8" ht="16.5" customHeight="1">
      <c r="A46" s="3" t="s">
        <v>10</v>
      </c>
      <c r="B46" s="24"/>
      <c r="C46" s="18">
        <v>304.231</v>
      </c>
      <c r="D46" s="18">
        <v>2105.729988068277</v>
      </c>
      <c r="E46" s="5">
        <f t="shared" si="2"/>
        <v>640628.34</v>
      </c>
      <c r="F46" s="6"/>
      <c r="G46" s="21"/>
      <c r="H46" s="6"/>
    </row>
    <row r="47" spans="1:8" ht="16.5" customHeight="1">
      <c r="A47" s="3" t="s">
        <v>11</v>
      </c>
      <c r="B47" s="24"/>
      <c r="C47" s="18">
        <v>280.232</v>
      </c>
      <c r="D47" s="18">
        <v>1982.1700234091747</v>
      </c>
      <c r="E47" s="5">
        <f t="shared" si="2"/>
        <v>555467.4699999999</v>
      </c>
      <c r="F47" s="6"/>
      <c r="G47" s="21"/>
      <c r="H47" s="6"/>
    </row>
    <row r="48" spans="1:8" ht="16.5" customHeight="1">
      <c r="A48" s="3" t="s">
        <v>16</v>
      </c>
      <c r="B48" s="24"/>
      <c r="C48" s="18">
        <v>315.806</v>
      </c>
      <c r="D48" s="18">
        <v>1966.409979544404</v>
      </c>
      <c r="E48" s="5">
        <f t="shared" si="2"/>
        <v>621004.0700000001</v>
      </c>
      <c r="F48" s="6"/>
      <c r="G48" s="21"/>
      <c r="H48" s="6"/>
    </row>
    <row r="49" spans="1:8" ht="16.5" customHeight="1">
      <c r="A49" s="3" t="s">
        <v>17</v>
      </c>
      <c r="B49" s="24"/>
      <c r="C49" s="18">
        <v>263.871</v>
      </c>
      <c r="D49" s="18">
        <v>1937.4999905256739</v>
      </c>
      <c r="E49" s="5">
        <f t="shared" si="2"/>
        <v>511250.06000000006</v>
      </c>
      <c r="F49" s="6"/>
      <c r="G49" s="21"/>
      <c r="H49" s="6"/>
    </row>
    <row r="50" spans="1:8" ht="16.5" customHeight="1">
      <c r="A50" s="19" t="s">
        <v>18</v>
      </c>
      <c r="B50" s="25"/>
      <c r="C50" s="10">
        <f>SUM(C38:C49)</f>
        <v>4349.129999999999</v>
      </c>
      <c r="D50" s="11">
        <f>SUMPRODUCT(C38:C49,D38:D49)/C50</f>
        <v>2004.2487302058114</v>
      </c>
      <c r="E50" s="7">
        <f>SUM(E38:E49)</f>
        <v>8716738.28</v>
      </c>
      <c r="F50" s="8">
        <f>E50/C50</f>
        <v>2004.2487302058114</v>
      </c>
      <c r="H50" s="8"/>
    </row>
    <row r="51" spans="5:8" ht="14.25">
      <c r="E51" s="1"/>
      <c r="F51" s="1"/>
      <c r="H51" s="8"/>
    </row>
    <row r="52" spans="5:8" ht="14.25">
      <c r="E52" s="1"/>
      <c r="F52" s="1"/>
      <c r="H52" s="8"/>
    </row>
    <row r="53" spans="1:8" ht="40.5" customHeight="1">
      <c r="A53" s="26" t="s">
        <v>21</v>
      </c>
      <c r="B53" s="26"/>
      <c r="C53" s="26"/>
      <c r="D53" s="26"/>
      <c r="E53" s="26"/>
      <c r="F53" s="26"/>
      <c r="G53" s="26"/>
      <c r="H53" s="26"/>
    </row>
    <row r="54" spans="1:8" ht="28.5" customHeight="1">
      <c r="A54" s="27" t="s">
        <v>26</v>
      </c>
      <c r="B54" s="28"/>
      <c r="C54" s="28"/>
      <c r="D54" s="28"/>
      <c r="E54" s="28"/>
      <c r="F54" s="28"/>
      <c r="G54" s="28"/>
      <c r="H54" s="29"/>
    </row>
    <row r="55" spans="1:8" ht="28.5" customHeight="1">
      <c r="A55" s="13"/>
      <c r="B55" s="13"/>
      <c r="C55" s="13"/>
      <c r="D55" s="13"/>
      <c r="E55" s="13"/>
      <c r="F55" s="13"/>
      <c r="G55" s="13"/>
      <c r="H55" s="13"/>
    </row>
  </sheetData>
  <sheetProtection/>
  <mergeCells count="7">
    <mergeCell ref="A19:H19"/>
    <mergeCell ref="B23:B35"/>
    <mergeCell ref="A1:H1"/>
    <mergeCell ref="A21:H21"/>
    <mergeCell ref="A53:H53"/>
    <mergeCell ref="A54:H54"/>
    <mergeCell ref="B38:B50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Герлиц Анастасия Яковлевна</cp:lastModifiedBy>
  <cp:lastPrinted>2008-01-14T11:51:18Z</cp:lastPrinted>
  <dcterms:created xsi:type="dcterms:W3CDTF">1996-10-08T23:32:33Z</dcterms:created>
  <dcterms:modified xsi:type="dcterms:W3CDTF">2023-01-18T10:29:13Z</dcterms:modified>
  <cp:category/>
  <cp:version/>
  <cp:contentType/>
  <cp:contentStatus/>
</cp:coreProperties>
</file>