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86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<sst xmlns="http://schemas.openxmlformats.org/spreadsheetml/2006/main" count="74" uniqueCount="27">
  <si>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 xml:space="preserve">цена, руб./МВт.ч </t>
  </si>
  <si>
    <t>Поставщик</t>
  </si>
  <si>
    <t>ПАО "РусГидро"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</si>
  <si>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</si>
  <si>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</si>
  <si>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</si>
  <si>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</si>
  <si>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</si>
  <si>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</si>
  <si>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</si>
  <si>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</si>
  <si>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</si>
  <si>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</si>
  <si>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</si>
  <si>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</si>
  <si>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</si>
  <si>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</si>
  <si>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</si>
  <si>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</si>
  <si>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</si>
  <si>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</si>
  <si>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</si>
  <si>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август</t>
  </si>
  <si>
    <t>ООО "Каспэнергосбыт"</t>
  </si>
  <si>
    <t>период 2023 года</t>
  </si>
  <si>
    <t>Период 2023 года</t>
  </si>
  <si>
    <t xml:space="preserve">ОАО "Южносухокумский электромеханический завод"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</si>
</sst>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0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90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205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205" fontId="5" fillId="0" borderId="12" xfId="0" applyNumberFormat="1" applyFont="1" applyBorder="1" applyAlignment="1">
      <alignment horizontal="center" vertical="center" wrapText="1"/>
    </xf>
    <xf numFmtId="205" fontId="5" fillId="0" borderId="13" xfId="0" applyNumberFormat="1" applyFont="1" applyBorder="1" applyAlignment="1">
      <alignment horizontal="center" vertical="center" wrapText="1"/>
    </xf>
    <xf numFmtId="205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90" workbookViewId="0" topLeftCell="A1">
      <selection activeCell="F62" sqref="F62"/>
    </sheetView>
  </sheetViews>
  <sheetFormatPr defaultColWidth="9.140625" defaultRowHeight="12.75" outlineLevelRow="1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9" customWidth="1"/>
    <col min="6" max="6" width="16.140625" style="9" customWidth="1"/>
    <col min="7" max="7" width="17.7109375" style="1" customWidth="1"/>
    <col min="8" max="8" width="15.8515625" style="1" customWidth="1"/>
  </cols>
  <sheetData>
    <row r="1" spans="1:8" ht="48.75" customHeight="1">
      <c r="A1" s="21" t="s">
        <v>14</v>
      </c>
      <c r="B1" s="21"/>
      <c r="C1" s="21"/>
      <c r="D1" s="21"/>
      <c r="E1" s="21"/>
      <c r="F1" s="21"/>
      <c r="G1" s="21"/>
      <c r="H1" s="21"/>
    </row>
    <row r="2" spans="1:8" ht="7.5" customHeight="1">
      <c r="A2" s="12"/>
      <c r="B2" s="12"/>
      <c r="C2" s="12"/>
      <c r="D2" s="12"/>
      <c r="E2" s="12"/>
      <c r="F2" s="12"/>
      <c r="G2" s="12"/>
      <c r="H2" s="12"/>
    </row>
    <row r="3" spans="1:9" ht="146.25" customHeight="1">
      <c r="A3" s="19" t="s">
        <v>24</v>
      </c>
      <c r="B3" s="13" t="s">
        <v>15</v>
      </c>
      <c r="C3" s="19" t="s">
        <v>19</v>
      </c>
      <c r="D3" s="12"/>
      <c r="E3" s="12"/>
      <c r="F3" s="12"/>
      <c r="G3" s="12"/>
      <c r="H3" s="12"/>
      <c r="I3" s="12"/>
    </row>
    <row r="4" spans="1:9" ht="15" customHeight="1">
      <c r="A4" s="3" t="s">
        <v>3</v>
      </c>
      <c r="B4" s="17">
        <f>C38+C23</f>
        <v>337.281</v>
      </c>
      <c r="C4" s="17">
        <v>0</v>
      </c>
      <c r="D4" s="12"/>
      <c r="E4" s="12"/>
      <c r="F4" s="12"/>
      <c r="G4" s="12"/>
      <c r="H4" s="12"/>
      <c r="I4" s="12"/>
    </row>
    <row r="5" spans="1:9" ht="15" customHeight="1">
      <c r="A5" s="3" t="s">
        <v>4</v>
      </c>
      <c r="B5" s="17">
        <f aca="true" t="shared" si="0" ref="B5:B13">C39+C24</f>
        <v>321.808</v>
      </c>
      <c r="C5" s="17">
        <v>0</v>
      </c>
      <c r="D5" s="12"/>
      <c r="E5" s="12"/>
      <c r="F5" s="12"/>
      <c r="G5" s="12"/>
      <c r="H5" s="12"/>
      <c r="I5" s="12"/>
    </row>
    <row r="6" spans="1:9" ht="15" customHeight="1">
      <c r="A6" s="3" t="s">
        <v>5</v>
      </c>
      <c r="B6" s="17">
        <f t="shared" si="0"/>
        <v>288.131</v>
      </c>
      <c r="C6" s="17">
        <v>0</v>
      </c>
      <c r="D6" s="12"/>
      <c r="E6" s="12"/>
      <c r="F6" s="12"/>
      <c r="G6" s="12"/>
      <c r="H6" s="12"/>
      <c r="I6" s="12"/>
    </row>
    <row r="7" spans="1:9" ht="15" customHeight="1">
      <c r="A7" s="3" t="s">
        <v>6</v>
      </c>
      <c r="B7" s="17">
        <f t="shared" si="0"/>
        <v>284.664</v>
      </c>
      <c r="C7" s="17">
        <v>0</v>
      </c>
      <c r="D7" s="12"/>
      <c r="E7" s="12"/>
      <c r="F7" s="12"/>
      <c r="G7" s="12"/>
      <c r="H7" s="12"/>
      <c r="I7" s="12"/>
    </row>
    <row r="8" spans="1:9" ht="15" customHeight="1">
      <c r="A8" s="3" t="s">
        <v>7</v>
      </c>
      <c r="B8" s="17">
        <f t="shared" si="0"/>
        <v>296.62</v>
      </c>
      <c r="C8" s="17">
        <v>0</v>
      </c>
      <c r="D8" s="12"/>
      <c r="E8" s="12"/>
      <c r="F8" s="12"/>
      <c r="G8" s="12"/>
      <c r="H8" s="12"/>
      <c r="I8" s="12"/>
    </row>
    <row r="9" spans="1:9" ht="15" customHeight="1">
      <c r="A9" s="3" t="s">
        <v>8</v>
      </c>
      <c r="B9" s="17">
        <f t="shared" si="0"/>
        <v>341.955</v>
      </c>
      <c r="C9" s="17">
        <v>0</v>
      </c>
      <c r="D9" s="12"/>
      <c r="E9" s="12"/>
      <c r="F9" s="12"/>
      <c r="G9" s="12"/>
      <c r="H9" s="12"/>
      <c r="I9" s="12"/>
    </row>
    <row r="10" spans="1:9" ht="15" customHeight="1">
      <c r="A10" s="3" t="s">
        <v>9</v>
      </c>
      <c r="B10" s="17">
        <f t="shared" si="0"/>
        <v>385.749</v>
      </c>
      <c r="C10" s="17">
        <v>0</v>
      </c>
      <c r="D10" s="12"/>
      <c r="E10" s="12"/>
      <c r="F10" s="12"/>
      <c r="G10" s="12"/>
      <c r="H10" s="12"/>
      <c r="I10" s="12"/>
    </row>
    <row r="11" spans="1:9" ht="15" customHeight="1">
      <c r="A11" s="3" t="s">
        <v>22</v>
      </c>
      <c r="B11" s="17">
        <f t="shared" si="0"/>
        <v>486.28</v>
      </c>
      <c r="C11" s="17">
        <v>0</v>
      </c>
      <c r="D11" s="12"/>
      <c r="E11" s="12"/>
      <c r="F11" s="12"/>
      <c r="G11" s="12"/>
      <c r="H11" s="12"/>
      <c r="I11" s="12"/>
    </row>
    <row r="12" spans="1:9" ht="15" customHeight="1">
      <c r="A12" s="3" t="s">
        <v>10</v>
      </c>
      <c r="B12" s="17">
        <f t="shared" si="0"/>
        <v>285.148</v>
      </c>
      <c r="C12" s="17">
        <v>0</v>
      </c>
      <c r="D12" s="12"/>
      <c r="E12" s="12"/>
      <c r="F12" s="12"/>
      <c r="G12" s="12"/>
      <c r="H12" s="12"/>
      <c r="I12" s="12"/>
    </row>
    <row r="13" spans="1:9" ht="15" customHeight="1">
      <c r="A13" s="3" t="s">
        <v>11</v>
      </c>
      <c r="B13" s="17">
        <f t="shared" si="0"/>
        <v>283.881</v>
      </c>
      <c r="C13" s="17">
        <v>0</v>
      </c>
      <c r="D13" s="12"/>
      <c r="E13" s="12"/>
      <c r="F13" s="12"/>
      <c r="G13" s="12"/>
      <c r="H13" s="12"/>
      <c r="I13" s="12"/>
    </row>
    <row r="14" spans="1:9" ht="15" customHeight="1">
      <c r="A14" s="3" t="s">
        <v>16</v>
      </c>
      <c r="B14" s="17">
        <f>C48+C33+C64</f>
        <v>285.85200000000003</v>
      </c>
      <c r="C14" s="17">
        <v>0</v>
      </c>
      <c r="D14" s="12"/>
      <c r="E14" s="12"/>
      <c r="F14" s="12"/>
      <c r="G14" s="12"/>
      <c r="H14" s="12"/>
      <c r="I14" s="12"/>
    </row>
    <row r="15" spans="1:9" ht="15" customHeight="1">
      <c r="A15" s="3" t="s">
        <v>17</v>
      </c>
      <c r="B15" s="17">
        <f>C49+C34+C65</f>
        <v>311.529</v>
      </c>
      <c r="C15" s="17">
        <v>0</v>
      </c>
      <c r="D15" s="12"/>
      <c r="E15" s="12"/>
      <c r="F15" s="12"/>
      <c r="G15" s="12"/>
      <c r="H15" s="12"/>
      <c r="I15" s="12"/>
    </row>
    <row r="16" spans="1:9" ht="15" customHeight="1">
      <c r="A16" s="18" t="s">
        <v>18</v>
      </c>
      <c r="B16" s="16">
        <f>SUM(B4:B15)</f>
        <v>3908.8979999999992</v>
      </c>
      <c r="C16" s="11">
        <f>SUM(C4:C15)</f>
        <v>0</v>
      </c>
      <c r="D16" s="12"/>
      <c r="E16" s="12"/>
      <c r="F16" s="12"/>
      <c r="G16" s="12"/>
      <c r="H16" s="12"/>
      <c r="I16" s="12"/>
    </row>
    <row r="17" spans="1:9" ht="8.25" customHeight="1">
      <c r="A17"/>
      <c r="B17" s="14"/>
      <c r="C17" s="15"/>
      <c r="D17" s="12"/>
      <c r="E17" s="12"/>
      <c r="F17" s="12"/>
      <c r="G17" s="12"/>
      <c r="H17" s="12"/>
      <c r="I17" s="12"/>
    </row>
    <row r="18" ht="6.75" customHeight="1"/>
    <row r="19" spans="1:8" ht="48.75" customHeight="1">
      <c r="A19" s="21" t="s">
        <v>13</v>
      </c>
      <c r="B19" s="21"/>
      <c r="C19" s="21"/>
      <c r="D19" s="21"/>
      <c r="E19" s="21"/>
      <c r="F19" s="21"/>
      <c r="G19" s="21"/>
      <c r="H19" s="21"/>
    </row>
    <row r="20" spans="1:8" ht="8.25" customHeight="1">
      <c r="A20" s="12"/>
      <c r="B20" s="12"/>
      <c r="C20" s="12"/>
      <c r="D20" s="12"/>
      <c r="E20" s="12"/>
      <c r="F20" s="12"/>
      <c r="G20" s="12"/>
      <c r="H20" s="12"/>
    </row>
    <row r="21" spans="1:8" ht="55.5" customHeight="1">
      <c r="A21" s="25" t="s">
        <v>12</v>
      </c>
      <c r="B21" s="25"/>
      <c r="C21" s="25"/>
      <c r="D21" s="25"/>
      <c r="E21" s="25"/>
      <c r="F21" s="25"/>
      <c r="G21" s="25"/>
      <c r="H21" s="25"/>
    </row>
    <row r="22" spans="1:8" ht="28.5" outlineLevel="1">
      <c r="A22" s="4" t="s">
        <v>25</v>
      </c>
      <c r="B22" s="4" t="s">
        <v>1</v>
      </c>
      <c r="C22" s="2" t="s">
        <v>20</v>
      </c>
      <c r="D22" s="2" t="s">
        <v>0</v>
      </c>
      <c r="E22" s="6"/>
      <c r="F22" s="6"/>
      <c r="G22" s="6"/>
      <c r="H22" s="6"/>
    </row>
    <row r="23" spans="1:8" ht="16.5" customHeight="1" outlineLevel="1">
      <c r="A23" s="3" t="s">
        <v>3</v>
      </c>
      <c r="B23" s="22" t="s">
        <v>2</v>
      </c>
      <c r="C23" s="17">
        <v>0</v>
      </c>
      <c r="D23" s="17">
        <v>0</v>
      </c>
      <c r="E23" s="5">
        <f aca="true" t="shared" si="1" ref="E23:E34">C23*D23</f>
        <v>0</v>
      </c>
      <c r="F23" s="6"/>
      <c r="G23" s="6"/>
      <c r="H23" s="6"/>
    </row>
    <row r="24" spans="1:8" ht="16.5" customHeight="1" outlineLevel="1">
      <c r="A24" s="3" t="s">
        <v>4</v>
      </c>
      <c r="B24" s="23"/>
      <c r="C24" s="17">
        <v>0</v>
      </c>
      <c r="D24" s="17">
        <v>0</v>
      </c>
      <c r="E24" s="5">
        <f t="shared" si="1"/>
        <v>0</v>
      </c>
      <c r="F24" s="6"/>
      <c r="G24" s="6"/>
      <c r="H24" s="6"/>
    </row>
    <row r="25" spans="1:8" ht="16.5" customHeight="1" outlineLevel="1">
      <c r="A25" s="3" t="s">
        <v>5</v>
      </c>
      <c r="B25" s="23"/>
      <c r="C25" s="17">
        <v>0</v>
      </c>
      <c r="D25" s="17">
        <v>0</v>
      </c>
      <c r="E25" s="5">
        <f t="shared" si="1"/>
        <v>0</v>
      </c>
      <c r="F25" s="6"/>
      <c r="G25" s="6"/>
      <c r="H25" s="6"/>
    </row>
    <row r="26" spans="1:8" ht="16.5" customHeight="1" outlineLevel="1">
      <c r="A26" s="3" t="s">
        <v>6</v>
      </c>
      <c r="B26" s="23"/>
      <c r="C26" s="17">
        <v>0</v>
      </c>
      <c r="D26" s="17">
        <v>0</v>
      </c>
      <c r="E26" s="5">
        <f t="shared" si="1"/>
        <v>0</v>
      </c>
      <c r="F26" s="6"/>
      <c r="G26" s="6"/>
      <c r="H26" s="6"/>
    </row>
    <row r="27" spans="1:8" ht="16.5" customHeight="1" outlineLevel="1">
      <c r="A27" s="3" t="s">
        <v>7</v>
      </c>
      <c r="B27" s="23"/>
      <c r="C27" s="17">
        <v>0</v>
      </c>
      <c r="D27" s="17">
        <v>0</v>
      </c>
      <c r="E27" s="5">
        <f t="shared" si="1"/>
        <v>0</v>
      </c>
      <c r="F27" s="6"/>
      <c r="G27" s="6"/>
      <c r="H27" s="6"/>
    </row>
    <row r="28" spans="1:8" ht="16.5" customHeight="1" outlineLevel="1">
      <c r="A28" s="3" t="s">
        <v>8</v>
      </c>
      <c r="B28" s="23"/>
      <c r="C28" s="17">
        <v>0</v>
      </c>
      <c r="D28" s="17">
        <v>0</v>
      </c>
      <c r="E28" s="5">
        <f t="shared" si="1"/>
        <v>0</v>
      </c>
      <c r="F28" s="6"/>
      <c r="G28" s="6"/>
      <c r="H28" s="6"/>
    </row>
    <row r="29" spans="1:8" ht="16.5" customHeight="1" outlineLevel="1">
      <c r="A29" s="3" t="s">
        <v>9</v>
      </c>
      <c r="B29" s="23"/>
      <c r="C29" s="17">
        <v>0</v>
      </c>
      <c r="D29" s="17">
        <v>0</v>
      </c>
      <c r="E29" s="5">
        <f t="shared" si="1"/>
        <v>0</v>
      </c>
      <c r="F29" s="6"/>
      <c r="G29" s="6"/>
      <c r="H29" s="6"/>
    </row>
    <row r="30" spans="1:8" ht="16.5" customHeight="1" outlineLevel="1">
      <c r="A30" s="3" t="s">
        <v>22</v>
      </c>
      <c r="B30" s="23"/>
      <c r="C30" s="17">
        <v>0</v>
      </c>
      <c r="D30" s="17">
        <v>0</v>
      </c>
      <c r="E30" s="5">
        <f t="shared" si="1"/>
        <v>0</v>
      </c>
      <c r="F30" s="6"/>
      <c r="G30" s="6"/>
      <c r="H30" s="6"/>
    </row>
    <row r="31" spans="1:8" ht="16.5" customHeight="1" outlineLevel="1">
      <c r="A31" s="3" t="s">
        <v>10</v>
      </c>
      <c r="B31" s="23"/>
      <c r="C31" s="17">
        <v>0</v>
      </c>
      <c r="D31" s="17">
        <v>0</v>
      </c>
      <c r="E31" s="5">
        <f t="shared" si="1"/>
        <v>0</v>
      </c>
      <c r="F31" s="6"/>
      <c r="G31" s="6"/>
      <c r="H31" s="6"/>
    </row>
    <row r="32" spans="1:8" ht="16.5" customHeight="1" outlineLevel="1">
      <c r="A32" s="3" t="s">
        <v>11</v>
      </c>
      <c r="B32" s="23"/>
      <c r="C32" s="17">
        <v>0</v>
      </c>
      <c r="D32" s="17">
        <v>0</v>
      </c>
      <c r="E32" s="5">
        <f t="shared" si="1"/>
        <v>0</v>
      </c>
      <c r="F32" s="6"/>
      <c r="G32" s="6"/>
      <c r="H32" s="6"/>
    </row>
    <row r="33" spans="1:8" ht="16.5" customHeight="1" outlineLevel="1">
      <c r="A33" s="3" t="s">
        <v>16</v>
      </c>
      <c r="B33" s="23"/>
      <c r="C33" s="17">
        <v>0</v>
      </c>
      <c r="D33" s="17">
        <v>0</v>
      </c>
      <c r="E33" s="5">
        <f t="shared" si="1"/>
        <v>0</v>
      </c>
      <c r="F33" s="6"/>
      <c r="G33" s="6"/>
      <c r="H33" s="6"/>
    </row>
    <row r="34" spans="1:8" ht="16.5" customHeight="1" outlineLevel="1">
      <c r="A34" s="3" t="s">
        <v>17</v>
      </c>
      <c r="B34" s="23"/>
      <c r="C34" s="17">
        <v>0</v>
      </c>
      <c r="D34" s="17">
        <v>0</v>
      </c>
      <c r="E34" s="5">
        <f t="shared" si="1"/>
        <v>0</v>
      </c>
      <c r="F34" s="6"/>
      <c r="G34" s="6"/>
      <c r="H34" s="6"/>
    </row>
    <row r="35" spans="1:8" ht="16.5" customHeight="1" outlineLevel="1">
      <c r="A35" s="18" t="s">
        <v>18</v>
      </c>
      <c r="B35" s="24"/>
      <c r="C35" s="10">
        <f>SUM(C23:C34)</f>
        <v>0</v>
      </c>
      <c r="D35" s="11">
        <v>0</v>
      </c>
      <c r="E35" s="7">
        <f>SUM(E23:E34)</f>
        <v>0</v>
      </c>
      <c r="F35" s="8" t="e">
        <f>E35/C35</f>
        <v>#DIV/0!</v>
      </c>
      <c r="G35" s="8"/>
      <c r="H35" s="8"/>
    </row>
    <row r="36" spans="5:8" ht="14.25" outlineLevel="1">
      <c r="E36" s="8"/>
      <c r="F36" s="8"/>
      <c r="G36" s="8"/>
      <c r="H36" s="8"/>
    </row>
    <row r="37" spans="1:8" ht="28.5">
      <c r="A37" s="4" t="s">
        <v>25</v>
      </c>
      <c r="B37" s="4" t="s">
        <v>1</v>
      </c>
      <c r="C37" s="2" t="s">
        <v>20</v>
      </c>
      <c r="D37" s="2" t="s">
        <v>0</v>
      </c>
      <c r="E37" s="20"/>
      <c r="F37" s="20"/>
      <c r="G37" s="20"/>
      <c r="H37" s="6"/>
    </row>
    <row r="38" spans="1:8" ht="16.5" customHeight="1">
      <c r="A38" s="3" t="s">
        <v>3</v>
      </c>
      <c r="B38" s="22" t="s">
        <v>23</v>
      </c>
      <c r="C38" s="17">
        <v>337.281</v>
      </c>
      <c r="D38" s="17">
        <v>2067.189998843694</v>
      </c>
      <c r="E38" s="5">
        <f>C38*D38</f>
        <v>697223.9099999999</v>
      </c>
      <c r="F38" s="6"/>
      <c r="G38" s="20"/>
      <c r="H38" s="6"/>
    </row>
    <row r="39" spans="1:8" ht="16.5" customHeight="1">
      <c r="A39" s="3" t="s">
        <v>4</v>
      </c>
      <c r="B39" s="23"/>
      <c r="C39" s="17">
        <v>321.808</v>
      </c>
      <c r="D39" s="17">
        <v>2169.519962213494</v>
      </c>
      <c r="E39" s="5">
        <f aca="true" t="shared" si="2" ref="E39:E49">C39*D39</f>
        <v>698168.8800000001</v>
      </c>
      <c r="F39" s="6"/>
      <c r="G39" s="20"/>
      <c r="H39" s="6"/>
    </row>
    <row r="40" spans="1:8" ht="16.5" customHeight="1">
      <c r="A40" s="3" t="s">
        <v>5</v>
      </c>
      <c r="B40" s="23"/>
      <c r="C40" s="17">
        <v>288.131</v>
      </c>
      <c r="D40" s="17">
        <v>2195.209991288685</v>
      </c>
      <c r="E40" s="5">
        <f t="shared" si="2"/>
        <v>632508.05</v>
      </c>
      <c r="F40" s="6"/>
      <c r="G40" s="20"/>
      <c r="H40" s="6"/>
    </row>
    <row r="41" spans="1:8" ht="16.5" customHeight="1">
      <c r="A41" s="3" t="s">
        <v>6</v>
      </c>
      <c r="B41" s="23"/>
      <c r="C41" s="17">
        <v>284.664</v>
      </c>
      <c r="D41" s="17">
        <v>2174.939964308799</v>
      </c>
      <c r="E41" s="5">
        <f t="shared" si="2"/>
        <v>619127.11</v>
      </c>
      <c r="F41" s="6"/>
      <c r="G41" s="20"/>
      <c r="H41" s="6"/>
    </row>
    <row r="42" spans="1:8" ht="16.5" customHeight="1">
      <c r="A42" s="3" t="s">
        <v>7</v>
      </c>
      <c r="B42" s="23"/>
      <c r="C42" s="17">
        <v>296.62</v>
      </c>
      <c r="D42" s="17">
        <v>2092.9499696581483</v>
      </c>
      <c r="E42" s="5">
        <f t="shared" si="2"/>
        <v>620810.82</v>
      </c>
      <c r="F42" s="6"/>
      <c r="G42" s="20"/>
      <c r="H42" s="6"/>
    </row>
    <row r="43" spans="1:8" ht="16.5" customHeight="1">
      <c r="A43" s="3" t="s">
        <v>8</v>
      </c>
      <c r="B43" s="23"/>
      <c r="C43" s="17">
        <v>341.955</v>
      </c>
      <c r="D43" s="17">
        <v>2168.3199836235763</v>
      </c>
      <c r="E43" s="5">
        <f t="shared" si="2"/>
        <v>741467.86</v>
      </c>
      <c r="F43" s="6"/>
      <c r="G43" s="20"/>
      <c r="H43" s="6"/>
    </row>
    <row r="44" spans="1:8" ht="16.5" customHeight="1">
      <c r="A44" s="3" t="s">
        <v>9</v>
      </c>
      <c r="B44" s="23"/>
      <c r="C44" s="17">
        <v>385.749</v>
      </c>
      <c r="D44" s="17">
        <v>2124.709979805521</v>
      </c>
      <c r="E44" s="5">
        <f t="shared" si="2"/>
        <v>819604.75</v>
      </c>
      <c r="F44" s="6"/>
      <c r="G44" s="20"/>
      <c r="H44" s="6"/>
    </row>
    <row r="45" spans="1:8" ht="16.5" customHeight="1">
      <c r="A45" s="3" t="s">
        <v>22</v>
      </c>
      <c r="B45" s="23"/>
      <c r="C45" s="17">
        <v>486.28</v>
      </c>
      <c r="D45" s="17">
        <v>2109.5300032902855</v>
      </c>
      <c r="E45" s="5">
        <f t="shared" si="2"/>
        <v>1025822.25</v>
      </c>
      <c r="F45" s="6"/>
      <c r="G45" s="20"/>
      <c r="H45" s="6"/>
    </row>
    <row r="46" spans="1:8" ht="16.5" customHeight="1">
      <c r="A46" s="3" t="s">
        <v>10</v>
      </c>
      <c r="B46" s="23"/>
      <c r="C46" s="17">
        <v>285.148</v>
      </c>
      <c r="D46" s="17">
        <v>2246.1399694193888</v>
      </c>
      <c r="E46" s="5">
        <f t="shared" si="2"/>
        <v>640482.32</v>
      </c>
      <c r="F46" s="6"/>
      <c r="G46" s="20"/>
      <c r="H46" s="6"/>
    </row>
    <row r="47" spans="1:8" ht="16.5" customHeight="1">
      <c r="A47" s="3" t="s">
        <v>11</v>
      </c>
      <c r="B47" s="23"/>
      <c r="C47" s="17">
        <v>283.881</v>
      </c>
      <c r="D47" s="17">
        <v>2162.0200013385893</v>
      </c>
      <c r="E47" s="5">
        <f t="shared" si="2"/>
        <v>613756.4</v>
      </c>
      <c r="F47" s="6"/>
      <c r="G47" s="20"/>
      <c r="H47" s="6"/>
    </row>
    <row r="48" spans="1:8" ht="16.5" customHeight="1">
      <c r="A48" s="3" t="s">
        <v>16</v>
      </c>
      <c r="B48" s="23"/>
      <c r="C48" s="17">
        <v>284.857</v>
      </c>
      <c r="D48" s="17">
        <v>2306.5699982798383</v>
      </c>
      <c r="E48" s="5">
        <f t="shared" si="2"/>
        <v>657042.61</v>
      </c>
      <c r="F48" s="6"/>
      <c r="G48" s="20"/>
      <c r="H48" s="6"/>
    </row>
    <row r="49" spans="1:8" ht="16.5" customHeight="1">
      <c r="A49" s="3" t="s">
        <v>17</v>
      </c>
      <c r="B49" s="23"/>
      <c r="C49" s="17">
        <v>292.952</v>
      </c>
      <c r="D49" s="17">
        <v>2139.6299735110188</v>
      </c>
      <c r="E49" s="5">
        <f t="shared" si="2"/>
        <v>626808.88</v>
      </c>
      <c r="F49" s="6"/>
      <c r="G49" s="20"/>
      <c r="H49" s="6"/>
    </row>
    <row r="50" spans="1:8" ht="16.5" customHeight="1">
      <c r="A50" s="18" t="s">
        <v>18</v>
      </c>
      <c r="B50" s="24"/>
      <c r="C50" s="11">
        <f>SUM(C38:C49)</f>
        <v>3889.325999999999</v>
      </c>
      <c r="D50" s="11">
        <f>SUMPRODUCT(C38:C49,D38:D49)/C50</f>
        <v>2157.912152388358</v>
      </c>
      <c r="E50" s="7">
        <f>SUM(E38:E49)</f>
        <v>8392823.840000002</v>
      </c>
      <c r="F50" s="8">
        <f>E50/C50</f>
        <v>2157.912152388358</v>
      </c>
      <c r="H50" s="8"/>
    </row>
    <row r="51" spans="5:8" ht="14.25">
      <c r="E51" s="1"/>
      <c r="F51" s="1"/>
      <c r="H51" s="8"/>
    </row>
    <row r="52" spans="5:8" ht="14.25">
      <c r="E52" s="1"/>
      <c r="F52" s="1"/>
      <c r="H52" s="8"/>
    </row>
    <row r="53" spans="1:8" ht="28.5" collapsed="1">
      <c r="A53" s="4" t="s">
        <v>25</v>
      </c>
      <c r="B53" s="4" t="s">
        <v>1</v>
      </c>
      <c r="C53" s="2" t="s">
        <v>20</v>
      </c>
      <c r="D53" s="2" t="s">
        <v>0</v>
      </c>
      <c r="E53" s="20"/>
      <c r="F53" s="20"/>
      <c r="G53" s="20"/>
      <c r="H53" s="6"/>
    </row>
    <row r="54" spans="1:8" ht="16.5" customHeight="1">
      <c r="A54" s="3" t="s">
        <v>3</v>
      </c>
      <c r="B54" s="26" t="s">
        <v>26</v>
      </c>
      <c r="C54" s="17">
        <v>0</v>
      </c>
      <c r="D54" s="17">
        <v>0</v>
      </c>
      <c r="E54" s="5">
        <f>C54*D54</f>
        <v>0</v>
      </c>
      <c r="F54" s="6"/>
      <c r="G54" s="20"/>
      <c r="H54" s="6"/>
    </row>
    <row r="55" spans="1:8" ht="16.5" customHeight="1">
      <c r="A55" s="3" t="s">
        <v>4</v>
      </c>
      <c r="B55" s="27"/>
      <c r="C55" s="17">
        <v>0</v>
      </c>
      <c r="D55" s="17">
        <v>0</v>
      </c>
      <c r="E55" s="5">
        <f aca="true" t="shared" si="3" ref="E55:E65">C55*D55</f>
        <v>0</v>
      </c>
      <c r="F55" s="6"/>
      <c r="G55" s="20"/>
      <c r="H55" s="6"/>
    </row>
    <row r="56" spans="1:8" ht="16.5" customHeight="1">
      <c r="A56" s="3" t="s">
        <v>5</v>
      </c>
      <c r="B56" s="27"/>
      <c r="C56" s="17">
        <v>0</v>
      </c>
      <c r="D56" s="17">
        <v>0</v>
      </c>
      <c r="E56" s="5">
        <f t="shared" si="3"/>
        <v>0</v>
      </c>
      <c r="F56" s="6"/>
      <c r="G56" s="20"/>
      <c r="H56" s="6"/>
    </row>
    <row r="57" spans="1:8" ht="16.5" customHeight="1">
      <c r="A57" s="3" t="s">
        <v>6</v>
      </c>
      <c r="B57" s="27"/>
      <c r="C57" s="17">
        <v>0</v>
      </c>
      <c r="D57" s="17">
        <v>0</v>
      </c>
      <c r="E57" s="5">
        <f t="shared" si="3"/>
        <v>0</v>
      </c>
      <c r="F57" s="6"/>
      <c r="G57" s="20"/>
      <c r="H57" s="6"/>
    </row>
    <row r="58" spans="1:8" ht="16.5" customHeight="1">
      <c r="A58" s="3" t="s">
        <v>7</v>
      </c>
      <c r="B58" s="27"/>
      <c r="C58" s="17">
        <v>0</v>
      </c>
      <c r="D58" s="17">
        <v>0</v>
      </c>
      <c r="E58" s="5">
        <f t="shared" si="3"/>
        <v>0</v>
      </c>
      <c r="F58" s="6"/>
      <c r="G58" s="20"/>
      <c r="H58" s="6"/>
    </row>
    <row r="59" spans="1:8" ht="16.5" customHeight="1">
      <c r="A59" s="3" t="s">
        <v>8</v>
      </c>
      <c r="B59" s="27"/>
      <c r="C59" s="17">
        <v>0</v>
      </c>
      <c r="D59" s="17">
        <v>0</v>
      </c>
      <c r="E59" s="5">
        <f t="shared" si="3"/>
        <v>0</v>
      </c>
      <c r="F59" s="6"/>
      <c r="G59" s="20"/>
      <c r="H59" s="6"/>
    </row>
    <row r="60" spans="1:8" ht="16.5" customHeight="1">
      <c r="A60" s="3" t="s">
        <v>9</v>
      </c>
      <c r="B60" s="27"/>
      <c r="C60" s="17">
        <v>0</v>
      </c>
      <c r="D60" s="17">
        <v>0</v>
      </c>
      <c r="E60" s="5">
        <f t="shared" si="3"/>
        <v>0</v>
      </c>
      <c r="F60" s="6"/>
      <c r="G60" s="20"/>
      <c r="H60" s="6"/>
    </row>
    <row r="61" spans="1:8" ht="16.5" customHeight="1">
      <c r="A61" s="3" t="s">
        <v>22</v>
      </c>
      <c r="B61" s="27"/>
      <c r="C61" s="17">
        <v>0</v>
      </c>
      <c r="D61" s="17">
        <v>0</v>
      </c>
      <c r="E61" s="5">
        <f t="shared" si="3"/>
        <v>0</v>
      </c>
      <c r="F61" s="6"/>
      <c r="G61" s="20"/>
      <c r="H61" s="6"/>
    </row>
    <row r="62" spans="1:8" ht="16.5" customHeight="1">
      <c r="A62" s="3" t="s">
        <v>10</v>
      </c>
      <c r="B62" s="27"/>
      <c r="C62" s="17">
        <v>0</v>
      </c>
      <c r="D62" s="17">
        <v>0</v>
      </c>
      <c r="E62" s="5">
        <f t="shared" si="3"/>
        <v>0</v>
      </c>
      <c r="F62" s="6"/>
      <c r="G62" s="20"/>
      <c r="H62" s="6"/>
    </row>
    <row r="63" spans="1:8" ht="16.5" customHeight="1">
      <c r="A63" s="3" t="s">
        <v>11</v>
      </c>
      <c r="B63" s="27"/>
      <c r="C63" s="17">
        <v>0</v>
      </c>
      <c r="D63" s="17">
        <v>0</v>
      </c>
      <c r="E63" s="5">
        <f t="shared" si="3"/>
        <v>0</v>
      </c>
      <c r="F63" s="6"/>
      <c r="G63" s="20"/>
      <c r="H63" s="6"/>
    </row>
    <row r="64" spans="1:8" ht="16.5" customHeight="1">
      <c r="A64" s="3" t="s">
        <v>16</v>
      </c>
      <c r="B64" s="27"/>
      <c r="C64" s="17">
        <v>0.995</v>
      </c>
      <c r="D64" s="17">
        <v>1713.7889447236182</v>
      </c>
      <c r="E64" s="5">
        <f t="shared" si="3"/>
        <v>1705.22</v>
      </c>
      <c r="F64" s="6"/>
      <c r="G64" s="20"/>
      <c r="H64" s="6"/>
    </row>
    <row r="65" spans="1:8" ht="16.5" customHeight="1">
      <c r="A65" s="3" t="s">
        <v>17</v>
      </c>
      <c r="B65" s="27"/>
      <c r="C65" s="17">
        <v>18.577</v>
      </c>
      <c r="D65" s="17">
        <v>2140.930182483716</v>
      </c>
      <c r="E65" s="5">
        <f t="shared" si="3"/>
        <v>39772.06</v>
      </c>
      <c r="F65" s="6"/>
      <c r="G65" s="20"/>
      <c r="H65" s="6"/>
    </row>
    <row r="66" spans="1:8" ht="16.5" customHeight="1">
      <c r="A66" s="18" t="s">
        <v>18</v>
      </c>
      <c r="B66" s="28"/>
      <c r="C66" s="11">
        <f>SUM(C54:C65)</f>
        <v>19.572000000000003</v>
      </c>
      <c r="D66" s="11">
        <f>SUMPRODUCT(C54:C65,D54:D65)/C66</f>
        <v>2119.2152053954624</v>
      </c>
      <c r="E66" s="7">
        <f>SUM(E54:E65)</f>
        <v>41477.28</v>
      </c>
      <c r="F66" s="8">
        <f>E66/C66</f>
        <v>2119.2152053954624</v>
      </c>
      <c r="H66" s="8"/>
    </row>
    <row r="67" spans="5:8" ht="14.25">
      <c r="E67" s="1"/>
      <c r="F67" s="1"/>
      <c r="H67" s="8"/>
    </row>
    <row r="68" spans="5:8" ht="14.25">
      <c r="E68" s="1"/>
      <c r="F68" s="1"/>
      <c r="H68" s="8"/>
    </row>
    <row r="69" spans="1:8" ht="28.5" customHeight="1">
      <c r="A69" s="25" t="s">
        <v>21</v>
      </c>
      <c r="B69" s="25"/>
      <c r="C69" s="25"/>
      <c r="D69" s="25"/>
      <c r="E69" s="25"/>
      <c r="F69" s="25"/>
      <c r="G69" s="25"/>
      <c r="H69" s="25"/>
    </row>
  </sheetData>
  <sheetProtection/>
  <mergeCells count="7">
    <mergeCell ref="A69:H69"/>
    <mergeCell ref="A19:H19"/>
    <mergeCell ref="B23:B35"/>
    <mergeCell ref="A1:H1"/>
    <mergeCell ref="A21:H21"/>
    <mergeCell ref="B38:B50"/>
    <mergeCell ref="B54:B66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Лазоренко Ксения Викторовна</cp:lastModifiedBy>
  <cp:lastPrinted>2008-01-14T11:51:18Z</cp:lastPrinted>
  <dcterms:created xsi:type="dcterms:W3CDTF">1996-10-08T23:32:33Z</dcterms:created>
  <dcterms:modified xsi:type="dcterms:W3CDTF">2024-03-01T06:26:57Z</dcterms:modified>
  <cp:category/>
  <cp:version/>
  <cp:contentType/>
  <cp:contentStatus/>
</cp:coreProperties>
</file>