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10" windowHeight="9600" tabRatio="126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<sst xmlns="http://schemas.openxmlformats.org/spreadsheetml/2006/main" count="76" uniqueCount="30">
  <si>
    <t xml:space="preserve">цена, руб./МВт.ч </t>
  </si>
  <si>
    <t>Поставщик</t>
  </si>
  <si>
    <t xml:space="preserve">Период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</si>
  <si>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</si>
  <si>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</si>
  <si>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</si>
  <si>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</si>
  <si>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</si>
  <si>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</si>
  <si>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</si>
  <si>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*В соответствии с приказом Минэнерго России от 29.06.2021 №511  ПАО "Россети Северный Кавказ" осуществлен подхват функции гарантирующего поставщика на территории Кабардино-Балкарской Республики  с 1 августа 2021 года до даты присвоения статуса гарантирующего поставщика победителю конкурса в отношении указанной зоны деятельности.</t>
  </si>
  <si>
    <t>август*</t>
  </si>
  <si>
    <t>сентябрь</t>
  </si>
  <si>
    <t>октябрь</t>
  </si>
  <si>
    <r>
      <rPr>
        <b/>
        <sz val="11"/>
        <rFont val="Arial Cyr"/>
        <family val="0"/>
      </rPr>
      <t>п.52 а)</t>
    </r>
    <r>
      <rPr>
        <sz val="11"/>
        <rFont val="Arial Cyr"/>
        <family val="0"/>
      </rPr>
      <t xml:space="preserve">
объем покупки электрической энергии (мощности) на розничном рынке электроэнергии, за исключением покупки электрической энергии гарантирующим поставщиком у собственников и иных законных владельцев объектов микрогенерации
</t>
    </r>
  </si>
  <si>
    <t xml:space="preserve">Информация об объемах покупки электрической энергии на розничном рынке, раскрываемая в соответствии с п.52а) и п.52в)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</t>
  </si>
  <si>
    <t xml:space="preserve">Информация об объемах покупки электрической энергии на розничном рынке, раскрываемая в соответствии с п.49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</t>
  </si>
  <si>
    <t>совокупный объем покупки электрической энергии гарантирующим поставщиком у  производителей  электрической  энергии  (мощности)  на розничных рынках, МВт·ч</t>
  </si>
  <si>
    <t>период 2021 года</t>
  </si>
  <si>
    <t>ноябрь</t>
  </si>
  <si>
    <t>декабрь</t>
  </si>
  <si>
    <t>год</t>
  </si>
  <si>
    <t>в  т.ч.  у  собственников  и   иных    законных    владельцев  объектов микрогенерации, МВт·ч</t>
  </si>
  <si>
    <t>Объем, МВт·ч</t>
  </si>
  <si>
    <r>
      <rPr>
        <b/>
        <sz val="11"/>
        <rFont val="Arial Cyr"/>
        <family val="0"/>
      </rPr>
      <t xml:space="preserve">п.52 в)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 Cyr"/>
        <family val="0"/>
      </rPr>
      <t>объем и средневзвешенная цена покупки на розничном рынке электрической энергии (мощности), выработанной на объектах микрогенерации.</t>
    </r>
  </si>
  <si>
    <t>ООО "Минивод"</t>
  </si>
  <si>
    <t>Объем, тыс.кВт.ч.</t>
  </si>
  <si>
    <t>ОАО "Черкесские городские электрические сети"</t>
  </si>
  <si>
    <t>ООО "Эркен-Шахарский Сахарный Завод"</t>
  </si>
  <si>
    <t>По состоянию на 01.12.2021 договоры купли- продажи электрической энергии на розничном рынке , выработанной на объектах микрогенерации, Обществом не заключались. Покупка электроэнергии, выработанной на объектах микрогенерации, не осуществлялась.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</si>
</sst>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_);_(@_)"/>
    <numFmt numFmtId="189" formatCode="_-* #,##0.0_р_._-;\-* #,##0.0_р_._-;_-* &quot;-&quot;?_р_.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_(* #,##0.0_);_(* \(#,##0.0\);_(* &quot;-&quot;??_);_(@_)"/>
    <numFmt numFmtId="198" formatCode="_(* #,##0.000_);_(* \(#,##0.000\);_(* &quot;-&quot;??_);_(@_)"/>
    <numFmt numFmtId="199" formatCode="_-* #,##0.000_р_._-;\-* #,##0.000_р_._-;_-* &quot;-&quot;???_р_._-;_-@_-"/>
    <numFmt numFmtId="200" formatCode="_-* #,##0.000_р_._-;\-* #,##0.000_р_._-;_-* &quot;-&quot;??_р_._-;_-@_-"/>
    <numFmt numFmtId="201" formatCode="_-* #,##0.0000_р_._-;\-* #,##0.0000_р_._-;_-* &quot;-&quot;??_р_._-;_-@_-"/>
    <numFmt numFmtId="202" formatCode="_-* #,##0.00000_р_._-;\-* #,##0.00000_р_._-;_-* &quot;-&quot;??_р_._-;_-@_-"/>
    <numFmt numFmtId="203" formatCode="_(* #,##0.0000_);_(* \(#,##0.0000\);_(* &quot;-&quot;??_);_(@_)"/>
    <numFmt numFmtId="204" formatCode="[$-FC19]d\ mmmm\ yyyy\ &quot;г.&quot;"/>
    <numFmt numFmtId="205" formatCode="[$-419]mmmm\ yyyy;@"/>
    <numFmt numFmtId="206" formatCode="_(* #,##0.00000_);_(* \(#,##0.00000\);_(* &quot;-&quot;??_);_(@_)"/>
    <numFmt numFmtId="207" formatCode="_-* #,##0_р_._-;\-* #,##0_р_._-;_-* &quot;-&quot;??_р_._-;_-@_-"/>
    <numFmt numFmtId="208" formatCode="_(* #,##0_);_(* \(#,##0\);_(* &quot;-&quot;??_);_(@_)"/>
    <numFmt numFmtId="209" formatCode="mmm/yyyy"/>
    <numFmt numFmtId="210" formatCode="0.000"/>
    <numFmt numFmtId="211" formatCode="#,##0.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205" fontId="5" fillId="0" borderId="10" xfId="0" applyNumberFormat="1" applyFont="1" applyBorder="1" applyAlignment="1">
      <alignment horizontal="center" vertical="center"/>
    </xf>
    <xf numFmtId="4" fontId="5" fillId="0" borderId="10" xfId="6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90" fontId="5" fillId="0" borderId="10" xfId="60" applyNumberFormat="1" applyFont="1" applyBorder="1" applyAlignment="1">
      <alignment horizontal="center" vertical="center"/>
    </xf>
    <xf numFmtId="190" fontId="5" fillId="0" borderId="10" xfId="60" applyNumberFormat="1" applyFont="1" applyBorder="1" applyAlignment="1">
      <alignment horizontal="center"/>
    </xf>
    <xf numFmtId="210" fontId="46" fillId="0" borderId="0" xfId="0" applyNumberFormat="1" applyFont="1" applyAlignment="1">
      <alignment/>
    </xf>
    <xf numFmtId="0" fontId="46" fillId="0" borderId="0" xfId="0" applyFont="1" applyAlignment="1">
      <alignment/>
    </xf>
    <xf numFmtId="190" fontId="47" fillId="0" borderId="11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" fontId="5" fillId="0" borderId="10" xfId="60" applyNumberFormat="1" applyFont="1" applyBorder="1" applyAlignment="1">
      <alignment horizontal="right"/>
    </xf>
    <xf numFmtId="190" fontId="5" fillId="0" borderId="10" xfId="60" applyNumberFormat="1" applyFont="1" applyBorder="1" applyAlignment="1">
      <alignment horizontal="right"/>
    </xf>
    <xf numFmtId="190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5" fillId="0" borderId="10" xfId="60" applyNumberFormat="1" applyFont="1" applyBorder="1" applyAlignment="1">
      <alignment/>
    </xf>
    <xf numFmtId="4" fontId="7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" fontId="5" fillId="0" borderId="10" xfId="60" applyNumberFormat="1" applyFont="1" applyBorder="1" applyAlignment="1">
      <alignment horizontal="center"/>
    </xf>
    <xf numFmtId="190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205" fontId="6" fillId="0" borderId="10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 vertical="top" wrapText="1"/>
    </xf>
    <xf numFmtId="205" fontId="5" fillId="0" borderId="12" xfId="0" applyNumberFormat="1" applyFont="1" applyBorder="1" applyAlignment="1">
      <alignment horizontal="center" vertical="center"/>
    </xf>
    <xf numFmtId="205" fontId="5" fillId="0" borderId="13" xfId="0" applyNumberFormat="1" applyFont="1" applyBorder="1" applyAlignment="1">
      <alignment horizontal="center" vertical="center"/>
    </xf>
    <xf numFmtId="205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7" fillId="33" borderId="0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205" fontId="5" fillId="0" borderId="12" xfId="0" applyNumberFormat="1" applyFont="1" applyBorder="1" applyAlignment="1">
      <alignment horizontal="center" vertical="center" wrapText="1"/>
    </xf>
    <xf numFmtId="205" fontId="5" fillId="0" borderId="13" xfId="0" applyNumberFormat="1" applyFont="1" applyBorder="1" applyAlignment="1">
      <alignment horizontal="center" vertical="center" wrapText="1"/>
    </xf>
    <xf numFmtId="205" fontId="5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90" workbookViewId="0" topLeftCell="A1">
      <selection activeCell="H24" sqref="H24"/>
    </sheetView>
  </sheetViews>
  <sheetFormatPr defaultColWidth="9.140625" defaultRowHeight="12.75"/>
  <cols>
    <col min="1" max="1" width="32.7109375" style="1" customWidth="1"/>
    <col min="2" max="2" width="23.7109375" style="1" customWidth="1"/>
    <col min="3" max="3" width="17.7109375" style="1" customWidth="1"/>
    <col min="4" max="4" width="15.421875" style="1" customWidth="1"/>
    <col min="5" max="5" width="17.421875" style="12" customWidth="1"/>
    <col min="6" max="6" width="16.140625" style="12" customWidth="1"/>
    <col min="7" max="7" width="17.7109375" style="1" customWidth="1"/>
    <col min="8" max="8" width="15.8515625" style="1" customWidth="1"/>
  </cols>
  <sheetData>
    <row r="1" spans="1:8" ht="48.75" customHeight="1">
      <c r="A1" s="31" t="s">
        <v>16</v>
      </c>
      <c r="B1" s="31"/>
      <c r="C1" s="31"/>
      <c r="D1" s="31"/>
      <c r="E1" s="31"/>
      <c r="F1" s="31"/>
      <c r="G1" s="31"/>
      <c r="H1" s="31"/>
    </row>
    <row r="2" spans="1:8" ht="16.5" customHeight="1">
      <c r="A2" s="17"/>
      <c r="B2" s="17"/>
      <c r="C2" s="17"/>
      <c r="D2" s="17"/>
      <c r="E2" s="17"/>
      <c r="F2" s="17"/>
      <c r="G2" s="17"/>
      <c r="H2" s="17"/>
    </row>
    <row r="3" spans="1:9" ht="146.25" customHeight="1">
      <c r="A3" s="20" t="s">
        <v>18</v>
      </c>
      <c r="B3" s="20" t="s">
        <v>17</v>
      </c>
      <c r="C3" s="20" t="s">
        <v>22</v>
      </c>
      <c r="D3" s="17"/>
      <c r="E3" s="17"/>
      <c r="F3" s="17"/>
      <c r="G3" s="17"/>
      <c r="H3" s="17"/>
      <c r="I3" s="17"/>
    </row>
    <row r="4" spans="1:9" ht="15" customHeight="1">
      <c r="A4" s="3" t="s">
        <v>3</v>
      </c>
      <c r="B4" s="3"/>
      <c r="C4" s="19"/>
      <c r="D4" s="17"/>
      <c r="E4" s="17"/>
      <c r="F4" s="17"/>
      <c r="G4" s="17"/>
      <c r="H4" s="17"/>
      <c r="I4" s="17"/>
    </row>
    <row r="5" spans="1:9" ht="15" customHeight="1">
      <c r="A5" s="3" t="s">
        <v>4</v>
      </c>
      <c r="B5" s="20"/>
      <c r="C5" s="19"/>
      <c r="D5" s="17"/>
      <c r="E5" s="17"/>
      <c r="F5" s="17"/>
      <c r="G5" s="17"/>
      <c r="H5" s="17"/>
      <c r="I5" s="17"/>
    </row>
    <row r="6" spans="1:9" ht="15" customHeight="1">
      <c r="A6" s="3" t="s">
        <v>5</v>
      </c>
      <c r="B6" s="20"/>
      <c r="C6" s="19"/>
      <c r="D6" s="17"/>
      <c r="E6" s="17"/>
      <c r="F6" s="17"/>
      <c r="G6" s="17"/>
      <c r="H6" s="17"/>
      <c r="I6" s="17"/>
    </row>
    <row r="7" spans="1:9" ht="15" customHeight="1">
      <c r="A7" s="3" t="s">
        <v>6</v>
      </c>
      <c r="B7" s="20"/>
      <c r="C7" s="19"/>
      <c r="D7" s="17"/>
      <c r="E7" s="17"/>
      <c r="F7" s="17"/>
      <c r="G7" s="17"/>
      <c r="H7" s="17"/>
      <c r="I7" s="17"/>
    </row>
    <row r="8" spans="1:9" ht="15" customHeight="1">
      <c r="A8" s="3" t="s">
        <v>7</v>
      </c>
      <c r="B8" s="20"/>
      <c r="C8" s="19"/>
      <c r="D8" s="17"/>
      <c r="E8" s="17"/>
      <c r="F8" s="17"/>
      <c r="G8" s="17"/>
      <c r="H8" s="17"/>
      <c r="I8" s="17"/>
    </row>
    <row r="9" spans="1:9" ht="15" customHeight="1">
      <c r="A9" s="3" t="s">
        <v>8</v>
      </c>
      <c r="B9" s="20"/>
      <c r="C9" s="19"/>
      <c r="D9" s="17"/>
      <c r="E9" s="17"/>
      <c r="F9" s="17"/>
      <c r="G9" s="17"/>
      <c r="H9" s="17"/>
      <c r="I9" s="17"/>
    </row>
    <row r="10" spans="1:9" ht="15" customHeight="1">
      <c r="A10" s="3" t="s">
        <v>9</v>
      </c>
      <c r="B10" s="20"/>
      <c r="C10" s="19"/>
      <c r="D10" s="17"/>
      <c r="E10" s="17"/>
      <c r="F10" s="17"/>
      <c r="G10" s="17"/>
      <c r="H10" s="17"/>
      <c r="I10" s="17"/>
    </row>
    <row r="11" spans="1:9" ht="15" customHeight="1">
      <c r="A11" s="3" t="s">
        <v>11</v>
      </c>
      <c r="B11" s="24">
        <v>134.732</v>
      </c>
      <c r="C11" s="25">
        <v>0</v>
      </c>
      <c r="D11" s="17"/>
      <c r="E11" s="17"/>
      <c r="F11" s="17"/>
      <c r="G11" s="17"/>
      <c r="H11" s="17"/>
      <c r="I11" s="17"/>
    </row>
    <row r="12" spans="1:9" ht="15" customHeight="1">
      <c r="A12" s="3" t="s">
        <v>12</v>
      </c>
      <c r="B12" s="24">
        <v>138.263</v>
      </c>
      <c r="C12" s="25">
        <v>0</v>
      </c>
      <c r="D12" s="17"/>
      <c r="E12" s="17"/>
      <c r="F12" s="17"/>
      <c r="G12" s="17"/>
      <c r="H12" s="17"/>
      <c r="I12" s="17"/>
    </row>
    <row r="13" spans="1:9" ht="15" customHeight="1">
      <c r="A13" s="3" t="s">
        <v>13</v>
      </c>
      <c r="B13" s="24">
        <v>1016.0830000000001</v>
      </c>
      <c r="C13" s="25">
        <v>0</v>
      </c>
      <c r="D13" s="17"/>
      <c r="E13" s="17"/>
      <c r="F13" s="17"/>
      <c r="G13" s="17"/>
      <c r="H13" s="17"/>
      <c r="I13" s="17"/>
    </row>
    <row r="14" spans="1:9" ht="15" customHeight="1">
      <c r="A14" s="3" t="s">
        <v>19</v>
      </c>
      <c r="B14" s="24">
        <v>1835.6399999999999</v>
      </c>
      <c r="C14" s="25">
        <v>0</v>
      </c>
      <c r="D14" s="17"/>
      <c r="E14" s="17"/>
      <c r="F14" s="17"/>
      <c r="G14" s="17"/>
      <c r="H14" s="17"/>
      <c r="I14" s="17"/>
    </row>
    <row r="15" spans="1:9" ht="15" customHeight="1">
      <c r="A15" s="3" t="s">
        <v>20</v>
      </c>
      <c r="B15" s="24">
        <v>1043.528</v>
      </c>
      <c r="C15" s="25">
        <v>0</v>
      </c>
      <c r="D15" s="17"/>
      <c r="E15" s="17"/>
      <c r="F15" s="17"/>
      <c r="G15" s="17"/>
      <c r="H15" s="17"/>
      <c r="I15" s="17"/>
    </row>
    <row r="16" spans="1:9" ht="15" customHeight="1">
      <c r="A16" s="30" t="s">
        <v>21</v>
      </c>
      <c r="B16" s="23">
        <f>SUM(B11:B15)</f>
        <v>4168.246</v>
      </c>
      <c r="C16" s="23">
        <f>SUM(C11:C15)</f>
        <v>0</v>
      </c>
      <c r="D16" s="17"/>
      <c r="E16" s="17"/>
      <c r="F16" s="17"/>
      <c r="G16" s="17"/>
      <c r="H16" s="17"/>
      <c r="I16" s="17"/>
    </row>
    <row r="17" spans="1:9" ht="15" customHeight="1">
      <c r="A17"/>
      <c r="B17" s="21"/>
      <c r="C17" s="22"/>
      <c r="D17" s="17"/>
      <c r="E17" s="17"/>
      <c r="F17" s="17"/>
      <c r="G17" s="17"/>
      <c r="H17" s="17"/>
      <c r="I17" s="17"/>
    </row>
    <row r="19" spans="1:8" ht="48.75" customHeight="1">
      <c r="A19" s="31" t="s">
        <v>15</v>
      </c>
      <c r="B19" s="31"/>
      <c r="C19" s="31"/>
      <c r="D19" s="31"/>
      <c r="E19" s="31"/>
      <c r="F19" s="31"/>
      <c r="G19" s="31"/>
      <c r="H19" s="31"/>
    </row>
    <row r="20" spans="1:8" ht="15">
      <c r="A20" s="17"/>
      <c r="B20" s="17"/>
      <c r="C20" s="17"/>
      <c r="D20" s="17"/>
      <c r="E20" s="17"/>
      <c r="F20" s="17"/>
      <c r="G20" s="17"/>
      <c r="H20" s="17"/>
    </row>
    <row r="21" spans="1:8" ht="55.5" customHeight="1">
      <c r="A21" s="36" t="s">
        <v>14</v>
      </c>
      <c r="B21" s="36"/>
      <c r="C21" s="36"/>
      <c r="D21" s="36"/>
      <c r="E21" s="36"/>
      <c r="F21" s="36"/>
      <c r="G21" s="36"/>
      <c r="H21" s="36"/>
    </row>
    <row r="22" spans="1:8" ht="28.5">
      <c r="A22" s="5" t="s">
        <v>2</v>
      </c>
      <c r="B22" s="5" t="s">
        <v>1</v>
      </c>
      <c r="C22" s="2" t="s">
        <v>23</v>
      </c>
      <c r="D22" s="2" t="s">
        <v>0</v>
      </c>
      <c r="E22" s="9"/>
      <c r="F22" s="9"/>
      <c r="G22" s="9"/>
      <c r="H22" s="9"/>
    </row>
    <row r="23" spans="1:8" ht="16.5" customHeight="1">
      <c r="A23" s="3" t="s">
        <v>3</v>
      </c>
      <c r="B23" s="32" t="s">
        <v>25</v>
      </c>
      <c r="C23" s="6"/>
      <c r="D23" s="4"/>
      <c r="E23" s="8">
        <f aca="true" t="shared" si="0" ref="E23:E34">C23*D23</f>
        <v>0</v>
      </c>
      <c r="F23" s="9"/>
      <c r="G23" s="9"/>
      <c r="H23" s="9"/>
    </row>
    <row r="24" spans="1:8" ht="16.5" customHeight="1">
      <c r="A24" s="3" t="s">
        <v>4</v>
      </c>
      <c r="B24" s="33"/>
      <c r="C24" s="6"/>
      <c r="D24" s="4"/>
      <c r="E24" s="8">
        <f t="shared" si="0"/>
        <v>0</v>
      </c>
      <c r="F24" s="9"/>
      <c r="G24" s="9"/>
      <c r="H24" s="9"/>
    </row>
    <row r="25" spans="1:8" ht="16.5" customHeight="1">
      <c r="A25" s="3" t="s">
        <v>5</v>
      </c>
      <c r="B25" s="33"/>
      <c r="C25" s="6"/>
      <c r="D25" s="4"/>
      <c r="E25" s="8">
        <f t="shared" si="0"/>
        <v>0</v>
      </c>
      <c r="F25" s="9"/>
      <c r="G25" s="9"/>
      <c r="H25" s="9"/>
    </row>
    <row r="26" spans="1:8" ht="16.5" customHeight="1">
      <c r="A26" s="3" t="s">
        <v>6</v>
      </c>
      <c r="B26" s="33"/>
      <c r="C26" s="6"/>
      <c r="D26" s="6"/>
      <c r="E26" s="8">
        <f t="shared" si="0"/>
        <v>0</v>
      </c>
      <c r="F26" s="9"/>
      <c r="G26" s="9"/>
      <c r="H26" s="9"/>
    </row>
    <row r="27" spans="1:8" ht="16.5" customHeight="1">
      <c r="A27" s="3" t="s">
        <v>7</v>
      </c>
      <c r="B27" s="33"/>
      <c r="C27" s="6"/>
      <c r="D27" s="7"/>
      <c r="E27" s="8">
        <f t="shared" si="0"/>
        <v>0</v>
      </c>
      <c r="F27" s="9"/>
      <c r="G27" s="9"/>
      <c r="H27" s="9"/>
    </row>
    <row r="28" spans="1:8" ht="16.5" customHeight="1">
      <c r="A28" s="3" t="s">
        <v>8</v>
      </c>
      <c r="B28" s="33"/>
      <c r="C28" s="6"/>
      <c r="D28" s="7"/>
      <c r="E28" s="8">
        <f t="shared" si="0"/>
        <v>0</v>
      </c>
      <c r="F28" s="9"/>
      <c r="G28" s="9"/>
      <c r="H28" s="9"/>
    </row>
    <row r="29" spans="1:8" ht="16.5" customHeight="1">
      <c r="A29" s="3" t="s">
        <v>9</v>
      </c>
      <c r="B29" s="33"/>
      <c r="C29" s="6"/>
      <c r="D29" s="7"/>
      <c r="E29" s="8">
        <f t="shared" si="0"/>
        <v>0</v>
      </c>
      <c r="F29" s="9"/>
      <c r="G29" s="9"/>
      <c r="H29" s="9"/>
    </row>
    <row r="30" spans="1:8" ht="16.5" customHeight="1">
      <c r="A30" s="3" t="s">
        <v>11</v>
      </c>
      <c r="B30" s="33"/>
      <c r="C30" s="13">
        <v>84.051</v>
      </c>
      <c r="D30" s="13">
        <v>1459.761850305172</v>
      </c>
      <c r="E30" s="8">
        <f t="shared" si="0"/>
        <v>122694.44328</v>
      </c>
      <c r="F30" s="9"/>
      <c r="G30" s="9"/>
      <c r="H30" s="9"/>
    </row>
    <row r="31" spans="1:8" ht="16.5" customHeight="1">
      <c r="A31" s="3" t="s">
        <v>12</v>
      </c>
      <c r="B31" s="33"/>
      <c r="C31" s="13">
        <v>88.004</v>
      </c>
      <c r="D31" s="13">
        <v>1571.9472421708103</v>
      </c>
      <c r="E31" s="8">
        <f t="shared" si="0"/>
        <v>138337.6451</v>
      </c>
      <c r="F31" s="9"/>
      <c r="G31" s="9"/>
      <c r="H31" s="9"/>
    </row>
    <row r="32" spans="1:8" ht="16.5" customHeight="1">
      <c r="A32" s="3" t="s">
        <v>13</v>
      </c>
      <c r="B32" s="33"/>
      <c r="C32" s="14">
        <v>8.875</v>
      </c>
      <c r="D32" s="13">
        <v>1432.7894354929579</v>
      </c>
      <c r="E32" s="8">
        <f t="shared" si="0"/>
        <v>12716.00624</v>
      </c>
      <c r="F32" s="9"/>
      <c r="G32" s="9"/>
      <c r="H32" s="9"/>
    </row>
    <row r="33" spans="1:8" ht="16.5" customHeight="1">
      <c r="A33" s="3" t="s">
        <v>19</v>
      </c>
      <c r="B33" s="33"/>
      <c r="C33" s="14">
        <v>0</v>
      </c>
      <c r="D33" s="13">
        <v>0</v>
      </c>
      <c r="E33" s="8">
        <f t="shared" si="0"/>
        <v>0</v>
      </c>
      <c r="F33" s="9"/>
      <c r="G33" s="9"/>
      <c r="H33" s="9"/>
    </row>
    <row r="34" spans="1:8" ht="16.5" customHeight="1">
      <c r="A34" s="3" t="s">
        <v>20</v>
      </c>
      <c r="B34" s="33"/>
      <c r="C34" s="14">
        <v>0</v>
      </c>
      <c r="D34" s="13">
        <v>0</v>
      </c>
      <c r="E34" s="8">
        <f t="shared" si="0"/>
        <v>0</v>
      </c>
      <c r="F34" s="9"/>
      <c r="G34" s="9"/>
      <c r="H34" s="9"/>
    </row>
    <row r="35" spans="1:8" ht="16.5" customHeight="1">
      <c r="A35" s="30" t="s">
        <v>21</v>
      </c>
      <c r="B35" s="34"/>
      <c r="C35" s="15">
        <f>SUM(C23:C34)</f>
        <v>180.93</v>
      </c>
      <c r="D35" s="16">
        <f>F35</f>
        <v>1513.005552534129</v>
      </c>
      <c r="E35" s="10">
        <f>SUM(E23:E34)</f>
        <v>273748.09462</v>
      </c>
      <c r="F35" s="11">
        <f>E35/C35</f>
        <v>1513.005552534129</v>
      </c>
      <c r="G35" s="11"/>
      <c r="H35" s="11"/>
    </row>
    <row r="36" spans="5:8" ht="14.25">
      <c r="E36" s="11"/>
      <c r="F36" s="11"/>
      <c r="G36" s="11"/>
      <c r="H36" s="11"/>
    </row>
    <row r="37" spans="1:8" ht="28.5">
      <c r="A37" s="5" t="s">
        <v>2</v>
      </c>
      <c r="B37" s="5" t="s">
        <v>1</v>
      </c>
      <c r="C37" s="2" t="s">
        <v>26</v>
      </c>
      <c r="D37" s="2" t="s">
        <v>0</v>
      </c>
      <c r="E37" s="9"/>
      <c r="F37" s="9"/>
      <c r="G37" s="9"/>
      <c r="H37" s="26"/>
    </row>
    <row r="38" spans="1:8" ht="16.5" customHeight="1">
      <c r="A38" s="3" t="s">
        <v>3</v>
      </c>
      <c r="B38" s="40" t="s">
        <v>27</v>
      </c>
      <c r="C38" s="6"/>
      <c r="D38" s="4"/>
      <c r="E38" s="8">
        <f aca="true" t="shared" si="1" ref="E38:E49">C38*D38</f>
        <v>0</v>
      </c>
      <c r="F38" s="9"/>
      <c r="G38" s="9"/>
      <c r="H38" s="26"/>
    </row>
    <row r="39" spans="1:8" ht="16.5" customHeight="1">
      <c r="A39" s="3" t="s">
        <v>4</v>
      </c>
      <c r="B39" s="41"/>
      <c r="C39" s="6"/>
      <c r="D39" s="4"/>
      <c r="E39" s="8">
        <f t="shared" si="1"/>
        <v>0</v>
      </c>
      <c r="F39" s="9"/>
      <c r="G39" s="9"/>
      <c r="H39" s="26"/>
    </row>
    <row r="40" spans="1:8" ht="16.5" customHeight="1">
      <c r="A40" s="3" t="s">
        <v>5</v>
      </c>
      <c r="B40" s="41"/>
      <c r="C40" s="6"/>
      <c r="D40" s="4"/>
      <c r="E40" s="8">
        <f t="shared" si="1"/>
        <v>0</v>
      </c>
      <c r="F40" s="9"/>
      <c r="G40" s="9"/>
      <c r="H40" s="26"/>
    </row>
    <row r="41" spans="1:8" ht="16.5" customHeight="1">
      <c r="A41" s="3" t="s">
        <v>6</v>
      </c>
      <c r="B41" s="41"/>
      <c r="C41" s="6"/>
      <c r="D41" s="6"/>
      <c r="E41" s="8">
        <f t="shared" si="1"/>
        <v>0</v>
      </c>
      <c r="F41" s="9"/>
      <c r="G41" s="9"/>
      <c r="H41" s="26"/>
    </row>
    <row r="42" spans="1:8" ht="16.5" customHeight="1">
      <c r="A42" s="3" t="s">
        <v>7</v>
      </c>
      <c r="B42" s="41"/>
      <c r="C42" s="6"/>
      <c r="D42" s="7"/>
      <c r="E42" s="8">
        <f t="shared" si="1"/>
        <v>0</v>
      </c>
      <c r="F42" s="9"/>
      <c r="G42" s="9"/>
      <c r="H42" s="26"/>
    </row>
    <row r="43" spans="1:8" ht="16.5" customHeight="1">
      <c r="A43" s="3" t="s">
        <v>8</v>
      </c>
      <c r="B43" s="41"/>
      <c r="C43" s="6"/>
      <c r="D43" s="7"/>
      <c r="E43" s="8">
        <f t="shared" si="1"/>
        <v>0</v>
      </c>
      <c r="F43" s="9"/>
      <c r="G43" s="9"/>
      <c r="H43" s="26"/>
    </row>
    <row r="44" spans="1:8" ht="16.5" customHeight="1">
      <c r="A44" s="3" t="s">
        <v>9</v>
      </c>
      <c r="B44" s="41"/>
      <c r="C44" s="6"/>
      <c r="D44" s="7"/>
      <c r="E44" s="8">
        <f t="shared" si="1"/>
        <v>0</v>
      </c>
      <c r="F44" s="9"/>
      <c r="G44" s="9"/>
      <c r="H44" s="26"/>
    </row>
    <row r="45" spans="1:8" ht="16.5" customHeight="1">
      <c r="A45" s="3" t="s">
        <v>11</v>
      </c>
      <c r="B45" s="41"/>
      <c r="C45" s="27">
        <v>50.681</v>
      </c>
      <c r="D45" s="27">
        <v>1714.9303652256272</v>
      </c>
      <c r="E45" s="8">
        <f t="shared" si="1"/>
        <v>86914.38584</v>
      </c>
      <c r="F45" s="9"/>
      <c r="G45" s="9"/>
      <c r="H45" s="9"/>
    </row>
    <row r="46" spans="1:8" ht="16.5" customHeight="1">
      <c r="A46" s="3" t="s">
        <v>12</v>
      </c>
      <c r="B46" s="41"/>
      <c r="C46" s="27">
        <v>50.259</v>
      </c>
      <c r="D46" s="27">
        <v>1498.357721005193</v>
      </c>
      <c r="E46" s="8">
        <f t="shared" si="1"/>
        <v>75305.9607</v>
      </c>
      <c r="F46" s="9"/>
      <c r="G46" s="9"/>
      <c r="H46" s="9"/>
    </row>
    <row r="47" spans="1:8" ht="16.5" customHeight="1">
      <c r="A47" s="3" t="s">
        <v>13</v>
      </c>
      <c r="B47" s="41"/>
      <c r="C47" s="27">
        <v>96.412</v>
      </c>
      <c r="D47" s="27">
        <v>1566.1121980666308</v>
      </c>
      <c r="E47" s="8">
        <f t="shared" si="1"/>
        <v>150992.00924</v>
      </c>
      <c r="F47" s="9"/>
      <c r="G47" s="9"/>
      <c r="H47" s="9"/>
    </row>
    <row r="48" spans="1:8" ht="16.5" customHeight="1">
      <c r="A48" s="3" t="s">
        <v>19</v>
      </c>
      <c r="B48" s="41"/>
      <c r="C48" s="27">
        <v>62.251999999999995</v>
      </c>
      <c r="D48" s="7">
        <v>1429.1443802608753</v>
      </c>
      <c r="E48" s="8">
        <f t="shared" si="1"/>
        <v>88967.09596</v>
      </c>
      <c r="F48" s="9"/>
      <c r="G48" s="9"/>
      <c r="H48" s="9"/>
    </row>
    <row r="49" spans="1:8" ht="16.5" customHeight="1">
      <c r="A49" s="3" t="s">
        <v>20</v>
      </c>
      <c r="B49" s="41"/>
      <c r="C49" s="7">
        <v>86.101</v>
      </c>
      <c r="D49" s="7">
        <v>1475.4436938014658</v>
      </c>
      <c r="E49" s="8">
        <f t="shared" si="1"/>
        <v>127037.17748</v>
      </c>
      <c r="F49" s="9"/>
      <c r="G49" s="9"/>
      <c r="H49" s="9"/>
    </row>
    <row r="50" spans="1:8" ht="16.5" customHeight="1">
      <c r="A50" s="30" t="s">
        <v>21</v>
      </c>
      <c r="B50" s="42"/>
      <c r="C50" s="28">
        <f>SUM(C38:C49)</f>
        <v>345.705</v>
      </c>
      <c r="D50" s="29">
        <f>F50</f>
        <v>1530.8330201183092</v>
      </c>
      <c r="E50" s="10">
        <f>SUM(E38:E49)</f>
        <v>529216.62922</v>
      </c>
      <c r="F50" s="11">
        <f>E50/C50</f>
        <v>1530.8330201183092</v>
      </c>
      <c r="G50" s="11"/>
      <c r="H50" s="11"/>
    </row>
    <row r="51" spans="5:8" ht="14.25">
      <c r="E51" s="11"/>
      <c r="F51" s="11"/>
      <c r="G51" s="11"/>
      <c r="H51" s="11"/>
    </row>
    <row r="52" spans="1:8" ht="28.5">
      <c r="A52" s="5" t="s">
        <v>2</v>
      </c>
      <c r="B52" s="5" t="s">
        <v>1</v>
      </c>
      <c r="C52" s="2" t="s">
        <v>26</v>
      </c>
      <c r="D52" s="2" t="s">
        <v>0</v>
      </c>
      <c r="E52" s="9"/>
      <c r="F52" s="9"/>
      <c r="G52" s="9"/>
      <c r="H52" s="26"/>
    </row>
    <row r="53" spans="1:8" ht="16.5" customHeight="1">
      <c r="A53" s="3" t="s">
        <v>3</v>
      </c>
      <c r="B53" s="40" t="s">
        <v>28</v>
      </c>
      <c r="C53" s="6"/>
      <c r="D53" s="4"/>
      <c r="E53" s="8">
        <f aca="true" t="shared" si="2" ref="E53:E64">C53*D53</f>
        <v>0</v>
      </c>
      <c r="F53" s="9"/>
      <c r="G53" s="9"/>
      <c r="H53" s="26"/>
    </row>
    <row r="54" spans="1:8" ht="16.5" customHeight="1">
      <c r="A54" s="3" t="s">
        <v>4</v>
      </c>
      <c r="B54" s="41"/>
      <c r="C54" s="6"/>
      <c r="D54" s="4"/>
      <c r="E54" s="8">
        <f t="shared" si="2"/>
        <v>0</v>
      </c>
      <c r="F54" s="9"/>
      <c r="G54" s="9"/>
      <c r="H54" s="26"/>
    </row>
    <row r="55" spans="1:8" ht="16.5" customHeight="1">
      <c r="A55" s="3" t="s">
        <v>5</v>
      </c>
      <c r="B55" s="41"/>
      <c r="C55" s="6"/>
      <c r="D55" s="4"/>
      <c r="E55" s="8">
        <f t="shared" si="2"/>
        <v>0</v>
      </c>
      <c r="F55" s="9"/>
      <c r="G55" s="9"/>
      <c r="H55" s="26"/>
    </row>
    <row r="56" spans="1:8" ht="16.5" customHeight="1">
      <c r="A56" s="3" t="s">
        <v>6</v>
      </c>
      <c r="B56" s="41"/>
      <c r="C56" s="6"/>
      <c r="D56" s="6"/>
      <c r="E56" s="8">
        <f t="shared" si="2"/>
        <v>0</v>
      </c>
      <c r="F56" s="9"/>
      <c r="G56" s="9"/>
      <c r="H56" s="26"/>
    </row>
    <row r="57" spans="1:8" ht="16.5" customHeight="1">
      <c r="A57" s="3" t="s">
        <v>7</v>
      </c>
      <c r="B57" s="41"/>
      <c r="C57" s="6"/>
      <c r="D57" s="7"/>
      <c r="E57" s="8">
        <f t="shared" si="2"/>
        <v>0</v>
      </c>
      <c r="F57" s="9"/>
      <c r="G57" s="9"/>
      <c r="H57" s="26"/>
    </row>
    <row r="58" spans="1:8" ht="16.5" customHeight="1">
      <c r="A58" s="3" t="s">
        <v>8</v>
      </c>
      <c r="B58" s="41"/>
      <c r="C58" s="6"/>
      <c r="D58" s="7"/>
      <c r="E58" s="8">
        <f t="shared" si="2"/>
        <v>0</v>
      </c>
      <c r="F58" s="9"/>
      <c r="G58" s="9"/>
      <c r="H58" s="26"/>
    </row>
    <row r="59" spans="1:8" ht="16.5" customHeight="1">
      <c r="A59" s="3" t="s">
        <v>9</v>
      </c>
      <c r="B59" s="41"/>
      <c r="C59" s="6"/>
      <c r="D59" s="7"/>
      <c r="E59" s="8">
        <f t="shared" si="2"/>
        <v>0</v>
      </c>
      <c r="F59" s="9"/>
      <c r="G59" s="9"/>
      <c r="H59" s="26"/>
    </row>
    <row r="60" spans="1:8" ht="16.5" customHeight="1">
      <c r="A60" s="3" t="s">
        <v>11</v>
      </c>
      <c r="B60" s="41"/>
      <c r="C60" s="27"/>
      <c r="D60" s="27"/>
      <c r="E60" s="8">
        <f t="shared" si="2"/>
        <v>0</v>
      </c>
      <c r="F60" s="9"/>
      <c r="G60" s="9"/>
      <c r="H60" s="26"/>
    </row>
    <row r="61" spans="1:8" ht="16.5" customHeight="1">
      <c r="A61" s="3" t="s">
        <v>12</v>
      </c>
      <c r="B61" s="41"/>
      <c r="C61" s="27"/>
      <c r="D61" s="27"/>
      <c r="E61" s="8">
        <f t="shared" si="2"/>
        <v>0</v>
      </c>
      <c r="F61" s="9"/>
      <c r="G61" s="9"/>
      <c r="H61" s="26"/>
    </row>
    <row r="62" spans="1:8" ht="16.5" customHeight="1">
      <c r="A62" s="3" t="s">
        <v>13</v>
      </c>
      <c r="B62" s="41"/>
      <c r="C62" s="27">
        <v>910.796</v>
      </c>
      <c r="D62" s="27">
        <v>1567.091901918761</v>
      </c>
      <c r="E62" s="8">
        <f t="shared" si="2"/>
        <v>1427301.0359</v>
      </c>
      <c r="F62" s="9"/>
      <c r="G62" s="9"/>
      <c r="H62" s="26"/>
    </row>
    <row r="63" spans="1:8" ht="16.5" customHeight="1">
      <c r="A63" s="3" t="s">
        <v>19</v>
      </c>
      <c r="B63" s="41"/>
      <c r="C63" s="27">
        <v>1773.388</v>
      </c>
      <c r="D63" s="27">
        <v>1604.0148192273773</v>
      </c>
      <c r="E63" s="8">
        <f t="shared" si="2"/>
        <v>2844540.63224</v>
      </c>
      <c r="F63" s="9"/>
      <c r="G63" s="9"/>
      <c r="H63" s="26"/>
    </row>
    <row r="64" spans="1:8" ht="16.5" customHeight="1">
      <c r="A64" s="3" t="s">
        <v>20</v>
      </c>
      <c r="B64" s="41"/>
      <c r="C64" s="7">
        <v>957.427</v>
      </c>
      <c r="D64" s="7">
        <v>1599.9084945379648</v>
      </c>
      <c r="E64" s="8">
        <f t="shared" si="2"/>
        <v>1531795.5902</v>
      </c>
      <c r="F64" s="9"/>
      <c r="G64" s="9"/>
      <c r="H64" s="26"/>
    </row>
    <row r="65" spans="1:7" ht="16.5" customHeight="1">
      <c r="A65" s="30" t="s">
        <v>21</v>
      </c>
      <c r="B65" s="42"/>
      <c r="C65" s="28">
        <f>SUM(C53:C64)</f>
        <v>3641.6110000000003</v>
      </c>
      <c r="D65" s="29">
        <f>F65</f>
        <v>1593.7004963847041</v>
      </c>
      <c r="E65" s="10">
        <f>SUM(E53:E64)</f>
        <v>5803637.258339999</v>
      </c>
      <c r="F65" s="11">
        <f>E65/C65</f>
        <v>1593.7004963847041</v>
      </c>
      <c r="G65" s="11"/>
    </row>
    <row r="66" spans="5:8" ht="14.25">
      <c r="E66" s="11"/>
      <c r="F66" s="11"/>
      <c r="G66" s="11"/>
      <c r="H66" s="11"/>
    </row>
    <row r="67" spans="5:8" ht="14.25">
      <c r="E67" s="11"/>
      <c r="F67" s="11"/>
      <c r="G67" s="11"/>
      <c r="H67" s="11"/>
    </row>
    <row r="68" spans="1:8" ht="40.5" customHeight="1">
      <c r="A68" s="36" t="s">
        <v>24</v>
      </c>
      <c r="B68" s="36"/>
      <c r="C68" s="36"/>
      <c r="D68" s="36"/>
      <c r="E68" s="36"/>
      <c r="F68" s="36"/>
      <c r="G68" s="36"/>
      <c r="H68" s="36"/>
    </row>
    <row r="69" spans="1:8" ht="28.5" customHeight="1">
      <c r="A69" s="37" t="s">
        <v>29</v>
      </c>
      <c r="B69" s="38"/>
      <c r="C69" s="38"/>
      <c r="D69" s="38"/>
      <c r="E69" s="38"/>
      <c r="F69" s="38"/>
      <c r="G69" s="38"/>
      <c r="H69" s="39"/>
    </row>
    <row r="70" spans="1:8" ht="28.5" customHeight="1">
      <c r="A70" s="18"/>
      <c r="B70" s="18"/>
      <c r="C70" s="18"/>
      <c r="D70" s="18"/>
      <c r="E70" s="18"/>
      <c r="F70" s="18"/>
      <c r="G70" s="18"/>
      <c r="H70" s="18"/>
    </row>
    <row r="71" spans="1:5" ht="60" customHeight="1">
      <c r="A71" s="35" t="s">
        <v>10</v>
      </c>
      <c r="B71" s="35"/>
      <c r="C71" s="35"/>
      <c r="D71" s="35"/>
      <c r="E71" s="35"/>
    </row>
  </sheetData>
  <sheetProtection/>
  <mergeCells count="9">
    <mergeCell ref="A19:H19"/>
    <mergeCell ref="B23:B35"/>
    <mergeCell ref="A1:H1"/>
    <mergeCell ref="A71:E71"/>
    <mergeCell ref="A21:H21"/>
    <mergeCell ref="A68:H68"/>
    <mergeCell ref="A69:H69"/>
    <mergeCell ref="B38:B50"/>
    <mergeCell ref="B53:B65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Поддубная Елена Олесьевна</cp:lastModifiedBy>
  <cp:lastPrinted>2008-01-14T11:51:18Z</cp:lastPrinted>
  <dcterms:created xsi:type="dcterms:W3CDTF">1996-10-08T23:32:33Z</dcterms:created>
  <dcterms:modified xsi:type="dcterms:W3CDTF">2022-01-18T13:10:43Z</dcterms:modified>
  <cp:category/>
  <cp:version/>
  <cp:contentType/>
  <cp:contentStatus/>
</cp:coreProperties>
</file>